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" windowWidth="14803" windowHeight="8014" tabRatio="599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<sst xmlns="http://schemas.openxmlformats.org/spreadsheetml/2006/main" count="27" uniqueCount="26">
  <si>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Principal Amount</t>
  </si>
  <si>
    <t>Monthly Payment</t>
  </si>
  <si>
    <t>Interest Rate</t>
  </si>
  <si>
    <t>.</t>
  </si>
  <si>
    <t>Terms in Months</t>
  </si>
  <si>
    <t>Loan No</t>
  </si>
  <si>
    <t>Instalments</t>
  </si>
  <si>
    <t>Name of Applicant</t>
  </si>
  <si>
    <t>District</t>
  </si>
  <si>
    <t>D.S.Division</t>
  </si>
  <si>
    <t>Address</t>
  </si>
  <si>
    <t>Inst</t>
  </si>
  <si>
    <t>Date</t>
  </si>
  <si>
    <t>Discription</t>
  </si>
  <si>
    <t>Debit</t>
  </si>
  <si>
    <t>Cedit</t>
  </si>
  <si>
    <t>outstanding balance</t>
  </si>
  <si>
    <t>sig</t>
  </si>
  <si>
    <t>Interest</t>
  </si>
  <si>
    <t>Total Interest</t>
  </si>
  <si>
    <t>Others</t>
  </si>
  <si>
    <t>PAYMENT</t>
  </si>
  <si>
    <t xml:space="preserve"> </t>
  </si>
  <si>
    <t xml:space="preserve">Date of Birth  </t>
  </si>
  <si>
    <t>SAMURDHI   NILADARU    LOAN  PROGRAMME</t>
  </si>
  <si>
    <t>ඇමුණුම - 01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</si>
</sst>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s.&quot;* #,##0.00_);_(&quot;Rs.&quot;* \(#,##0.00\);_(&quot;Rs.&quot;* &quot;-&quot;??_);_(@_)"/>
    <numFmt numFmtId="165" formatCode="&quot;Rs.&quot;#,##0.00"/>
    <numFmt numFmtId="166" formatCode="&quot;Rs.&quot;#,##0"/>
    <numFmt numFmtId="167" formatCode="_(* #,##0_);_(* \(#,##0\);_(* &quot;-&quot;??_);_(@_)"/>
    <numFmt numFmtId="168" formatCode="yyyy/mm/dd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.8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8"/>
      <color indexed="21"/>
      <name val="Verdana"/>
      <family val="2"/>
    </font>
    <font>
      <b/>
      <sz val="8.8"/>
      <color indexed="21"/>
      <name val="Verdan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"/>
      <color rgb="FF006699"/>
      <name val="Verdana"/>
      <family val="2"/>
    </font>
    <font>
      <b/>
      <sz val="8.8"/>
      <color rgb="FF006699"/>
      <name val="Verdan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67" fontId="2" fillId="0" borderId="10" xfId="42" applyNumberFormat="1" applyFont="1" applyFill="1" applyBorder="1" applyAlignment="1" quotePrefix="1">
      <alignment/>
    </xf>
    <xf numFmtId="167" fontId="2" fillId="0" borderId="10" xfId="42" applyNumberFormat="1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center"/>
    </xf>
    <xf numFmtId="167" fontId="2" fillId="0" borderId="10" xfId="42" applyNumberFormat="1" applyFont="1" applyFill="1" applyBorder="1" applyAlignment="1">
      <alignment horizontal="right"/>
    </xf>
    <xf numFmtId="43" fontId="2" fillId="0" borderId="10" xfId="42" applyNumberFormat="1" applyFont="1" applyFill="1" applyBorder="1" applyAlignment="1">
      <alignment horizontal="center"/>
    </xf>
    <xf numFmtId="43" fontId="2" fillId="0" borderId="10" xfId="42" applyNumberFormat="1" applyFont="1" applyFill="1" applyBorder="1" applyAlignment="1" quotePrefix="1">
      <alignment/>
    </xf>
    <xf numFmtId="168" fontId="4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/>
    </xf>
    <xf numFmtId="167" fontId="3" fillId="0" borderId="10" xfId="42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8" fontId="2" fillId="0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center" vertical="center" wrapText="1"/>
    </xf>
    <xf numFmtId="168" fontId="2" fillId="0" borderId="10" xfId="42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7" fontId="9" fillId="0" borderId="10" xfId="0" applyNumberFormat="1" applyFont="1" applyFill="1" applyBorder="1" applyAlignment="1">
      <alignment horizontal="right" wrapText="1"/>
    </xf>
    <xf numFmtId="167" fontId="9" fillId="0" borderId="10" xfId="42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7" fontId="2" fillId="33" borderId="0" xfId="42" applyNumberFormat="1" applyFont="1" applyFill="1" applyBorder="1" applyAlignment="1">
      <alignment horizontal="center" vertical="center" wrapText="1"/>
    </xf>
    <xf numFmtId="167" fontId="2" fillId="33" borderId="0" xfId="42" applyNumberFormat="1" applyFont="1" applyFill="1" applyBorder="1" applyAlignment="1">
      <alignment horizontal="center"/>
    </xf>
    <xf numFmtId="167" fontId="2" fillId="33" borderId="0" xfId="42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44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 quotePrefix="1">
      <alignment/>
    </xf>
    <xf numFmtId="165" fontId="2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7" fontId="2" fillId="0" borderId="11" xfId="42" applyNumberFormat="1" applyFont="1" applyFill="1" applyBorder="1" applyAlignment="1">
      <alignment/>
    </xf>
    <xf numFmtId="167" fontId="9" fillId="0" borderId="11" xfId="0" applyNumberFormat="1" applyFont="1" applyFill="1" applyBorder="1" applyAlignment="1">
      <alignment horizontal="right" wrapText="1"/>
    </xf>
    <xf numFmtId="43" fontId="2" fillId="0" borderId="11" xfId="42" applyNumberFormat="1" applyFont="1" applyFill="1" applyBorder="1" applyAlignment="1" quotePrefix="1">
      <alignment/>
    </xf>
    <xf numFmtId="167" fontId="2" fillId="0" borderId="11" xfId="42" applyNumberFormat="1" applyFont="1" applyFill="1" applyBorder="1" applyAlignment="1" quotePrefix="1">
      <alignment/>
    </xf>
    <xf numFmtId="167" fontId="9" fillId="0" borderId="11" xfId="42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4" fillId="0" borderId="12" xfId="0" applyFont="1" applyFill="1" applyBorder="1" applyAlignment="1">
      <alignment/>
    </xf>
    <xf numFmtId="168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65" fontId="2" fillId="0" borderId="16" xfId="44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7" fontId="2" fillId="0" borderId="10" xfId="42" applyNumberFormat="1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168" fontId="7" fillId="0" borderId="10" xfId="42" applyNumberFormat="1" applyFont="1" applyFill="1" applyBorder="1" applyAlignment="1">
      <alignment wrapText="1"/>
    </xf>
    <xf numFmtId="168" fontId="0" fillId="0" borderId="10" xfId="0" applyNumberFormat="1" applyFill="1" applyBorder="1" applyAlignment="1">
      <alignment/>
    </xf>
    <xf numFmtId="167" fontId="8" fillId="0" borderId="10" xfId="42" applyNumberFormat="1" applyFont="1" applyFill="1" applyBorder="1" applyAlignment="1">
      <alignment/>
    </xf>
    <xf numFmtId="0" fontId="48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0"/>
  <sheetViews>
    <sheetView showGridLines="0" tabSelected="1" zoomScaleSheetLayoutView="100" zoomScalePageLayoutView="0" workbookViewId="0" topLeftCell="A124">
      <selection activeCell="N126" sqref="N126"/>
    </sheetView>
  </sheetViews>
  <sheetFormatPr defaultColWidth="11.57421875" defaultRowHeight="15"/>
  <cols>
    <col min="1" max="1" width="5.421875" style="2" customWidth="1"/>
    <col min="2" max="2" width="16.00390625" style="10" customWidth="1"/>
    <col min="3" max="3" width="12.28125" style="2" customWidth="1"/>
    <col min="4" max="5" width="11.57421875" style="2" customWidth="1"/>
    <col min="6" max="6" width="15.00390625" style="2" customWidth="1"/>
    <col min="7" max="7" width="4.28125" style="2" customWidth="1"/>
    <col min="8" max="8" width="14.140625" style="2" customWidth="1"/>
    <col min="9" max="9" width="12.28125" style="2" customWidth="1"/>
    <col min="10" max="10" width="9.140625" style="2" customWidth="1"/>
    <col min="11" max="11" width="14.140625" style="2" customWidth="1"/>
    <col min="12" max="16384" width="11.57421875" style="2" customWidth="1"/>
  </cols>
  <sheetData>
    <row r="1" spans="1:12" ht="12">
      <c r="A1" s="48"/>
      <c r="B1" s="49"/>
      <c r="C1" s="50"/>
      <c r="D1" s="50"/>
      <c r="E1" s="50"/>
      <c r="F1" s="50"/>
      <c r="G1" s="50"/>
      <c r="H1" s="50"/>
      <c r="I1" s="50"/>
      <c r="J1" s="50"/>
      <c r="K1" s="51" t="s">
        <v>25</v>
      </c>
      <c r="L1" s="26"/>
    </row>
    <row r="2" spans="1:12" s="1" customFormat="1" ht="12.75">
      <c r="A2" s="52" t="s">
        <v>0</v>
      </c>
      <c r="B2" s="35"/>
      <c r="C2" s="36"/>
      <c r="D2" s="36"/>
      <c r="E2" s="36"/>
      <c r="F2" s="37">
        <v>987777</v>
      </c>
      <c r="G2" s="37"/>
      <c r="H2" s="36" t="s">
        <v>1</v>
      </c>
      <c r="I2" s="37">
        <f>PMT(F3/12,F4,-F2)</f>
        <v>8992.90445508278</v>
      </c>
      <c r="J2" s="37"/>
      <c r="K2" s="53"/>
      <c r="L2" s="27">
        <f>+I2</f>
        <v>8992.90445508278</v>
      </c>
    </row>
    <row r="3" spans="1:12" s="1" customFormat="1" ht="12.75">
      <c r="A3" s="52" t="s">
        <v>2</v>
      </c>
      <c r="B3" s="35"/>
      <c r="C3" s="36"/>
      <c r="D3" s="36"/>
      <c r="E3" s="36"/>
      <c r="F3" s="38">
        <v>0.07</v>
      </c>
      <c r="G3" s="38"/>
      <c r="H3" s="36"/>
      <c r="I3" s="36"/>
      <c r="J3" s="36"/>
      <c r="K3" s="54"/>
      <c r="L3" s="28" t="s">
        <v>3</v>
      </c>
    </row>
    <row r="4" spans="1:12" s="1" customFormat="1" ht="12.75">
      <c r="A4" s="52" t="s">
        <v>4</v>
      </c>
      <c r="B4" s="35"/>
      <c r="C4" s="36"/>
      <c r="D4" s="36"/>
      <c r="E4" s="36"/>
      <c r="F4" s="36">
        <v>176</v>
      </c>
      <c r="G4" s="36"/>
      <c r="H4" s="36"/>
      <c r="I4" s="39"/>
      <c r="J4" s="39"/>
      <c r="K4" s="55" t="s">
        <v>22</v>
      </c>
      <c r="L4" s="29"/>
    </row>
    <row r="5" spans="1:12" s="1" customFormat="1" ht="12.75">
      <c r="A5" s="52"/>
      <c r="B5" s="35"/>
      <c r="C5" s="36"/>
      <c r="D5" s="36"/>
      <c r="E5" s="36"/>
      <c r="F5" s="36"/>
      <c r="G5" s="36"/>
      <c r="H5" s="36"/>
      <c r="I5" s="40"/>
      <c r="J5" s="36"/>
      <c r="K5" s="54"/>
      <c r="L5" s="29"/>
    </row>
    <row r="6" spans="1:12" s="23" customFormat="1" ht="17.25">
      <c r="A6" s="57" t="s">
        <v>24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0"/>
    </row>
    <row r="7" spans="1:12" s="1" customFormat="1" ht="13.5">
      <c r="A7" s="4" t="s">
        <v>5</v>
      </c>
      <c r="B7" s="11"/>
      <c r="C7" s="12"/>
      <c r="D7" s="4"/>
      <c r="E7" s="4"/>
      <c r="F7" s="4"/>
      <c r="G7" s="4" t="s">
        <v>6</v>
      </c>
      <c r="H7" s="4"/>
      <c r="I7" s="13">
        <f>L15</f>
        <v>8992.90445508278</v>
      </c>
      <c r="J7" s="3">
        <f>+F4</f>
        <v>176</v>
      </c>
      <c r="K7" s="3"/>
      <c r="L7" s="31"/>
    </row>
    <row r="8" spans="1:12" s="1" customFormat="1" ht="14.25">
      <c r="A8" s="4" t="s">
        <v>7</v>
      </c>
      <c r="B8" s="14"/>
      <c r="C8" s="58"/>
      <c r="D8" s="59"/>
      <c r="E8" s="59"/>
      <c r="F8" s="59"/>
      <c r="G8" s="4" t="s">
        <v>8</v>
      </c>
      <c r="H8" s="4"/>
      <c r="I8" s="5"/>
      <c r="J8" s="3"/>
      <c r="K8" s="3"/>
      <c r="L8" s="31"/>
    </row>
    <row r="9" spans="1:12" s="1" customFormat="1" ht="14.25">
      <c r="A9" s="56"/>
      <c r="B9" s="14"/>
      <c r="C9" s="15"/>
      <c r="D9" s="47"/>
      <c r="E9" s="47"/>
      <c r="F9" s="47"/>
      <c r="G9" s="4"/>
      <c r="H9" s="4"/>
      <c r="I9" s="5"/>
      <c r="J9" s="3"/>
      <c r="K9" s="3"/>
      <c r="L9" s="31"/>
    </row>
    <row r="10" spans="1:12" s="1" customFormat="1" ht="14.25">
      <c r="A10" s="56"/>
      <c r="B10" s="14"/>
      <c r="C10" s="15"/>
      <c r="D10" s="47"/>
      <c r="E10" s="47"/>
      <c r="F10" s="47"/>
      <c r="G10" s="4"/>
      <c r="H10" s="4"/>
      <c r="I10" s="5"/>
      <c r="J10" s="3"/>
      <c r="K10" s="3"/>
      <c r="L10" s="31"/>
    </row>
    <row r="11" spans="1:12" s="1" customFormat="1" ht="14.25">
      <c r="A11" s="60" t="s">
        <v>10</v>
      </c>
      <c r="B11" s="60"/>
      <c r="C11" s="61"/>
      <c r="D11" s="59"/>
      <c r="E11" s="59"/>
      <c r="F11" s="59"/>
      <c r="G11" s="4" t="s">
        <v>9</v>
      </c>
      <c r="H11" s="4"/>
      <c r="I11" s="5"/>
      <c r="J11" s="3"/>
      <c r="K11" s="3"/>
      <c r="L11" s="31"/>
    </row>
    <row r="12" spans="1:12" s="1" customFormat="1" ht="15.75">
      <c r="A12" s="4" t="s">
        <v>23</v>
      </c>
      <c r="B12" s="16"/>
      <c r="C12" s="62"/>
      <c r="D12" s="63"/>
      <c r="E12" s="63"/>
      <c r="F12" s="63"/>
      <c r="G12" s="4"/>
      <c r="H12" s="64"/>
      <c r="I12" s="65"/>
      <c r="J12" s="4"/>
      <c r="K12" s="3"/>
      <c r="L12" s="31"/>
    </row>
    <row r="13" spans="1:12" s="1" customFormat="1" ht="25.5">
      <c r="A13" s="17" t="s">
        <v>11</v>
      </c>
      <c r="B13" s="18" t="s">
        <v>12</v>
      </c>
      <c r="C13" s="17" t="s">
        <v>13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7" t="s">
        <v>17</v>
      </c>
      <c r="K13" s="17" t="s">
        <v>20</v>
      </c>
      <c r="L13" s="32" t="s">
        <v>21</v>
      </c>
    </row>
    <row r="14" spans="1:12" s="1" customFormat="1" ht="12.75">
      <c r="A14" s="6"/>
      <c r="B14" s="14"/>
      <c r="C14" s="6"/>
      <c r="D14" s="6"/>
      <c r="E14" s="6"/>
      <c r="F14" s="8">
        <f>+F2</f>
        <v>987777</v>
      </c>
      <c r="G14" s="6"/>
      <c r="H14" s="6"/>
      <c r="I14" s="7">
        <v>0</v>
      </c>
      <c r="J14" s="7"/>
      <c r="K14" s="7"/>
      <c r="L14" s="33"/>
    </row>
    <row r="15" spans="1:13" s="1" customFormat="1" ht="14.25">
      <c r="A15" s="4">
        <v>1</v>
      </c>
      <c r="B15" s="19"/>
      <c r="C15" s="20"/>
      <c r="D15" s="4"/>
      <c r="E15" s="21">
        <f>L15-H15</f>
        <v>3230.87195508278</v>
      </c>
      <c r="F15" s="8">
        <f>F14-E15</f>
        <v>984546.1280449172</v>
      </c>
      <c r="G15" s="3"/>
      <c r="H15" s="22">
        <f>F14*$F$3/12</f>
        <v>5762.0325</v>
      </c>
      <c r="I15" s="4">
        <f>H15</f>
        <v>5762.0325</v>
      </c>
      <c r="J15" s="4"/>
      <c r="K15" s="4"/>
      <c r="L15" s="34">
        <f>+L2</f>
        <v>8992.90445508278</v>
      </c>
      <c r="M15" s="24"/>
    </row>
    <row r="16" spans="1:12" s="1" customFormat="1" ht="14.25">
      <c r="A16" s="4">
        <v>2</v>
      </c>
      <c r="B16" s="19"/>
      <c r="C16" s="20"/>
      <c r="D16" s="4"/>
      <c r="E16" s="21">
        <f aca="true" t="shared" si="0" ref="E16:E38">L16-H16</f>
        <v>3249.718708154096</v>
      </c>
      <c r="F16" s="8">
        <f aca="true" t="shared" si="1" ref="F16:F38">F15-E16</f>
        <v>981296.4093367632</v>
      </c>
      <c r="G16" s="3"/>
      <c r="H16" s="22">
        <f aca="true" t="shared" si="2" ref="H16:H38">F15*$F$3/12</f>
        <v>5743.185746928684</v>
      </c>
      <c r="I16" s="4">
        <f>H16+I15</f>
        <v>11505.218246928685</v>
      </c>
      <c r="J16" s="4"/>
      <c r="K16" s="4"/>
      <c r="L16" s="34">
        <f>+L15</f>
        <v>8992.90445508278</v>
      </c>
    </row>
    <row r="17" spans="1:12" s="1" customFormat="1" ht="14.25">
      <c r="A17" s="4">
        <v>3</v>
      </c>
      <c r="B17" s="19"/>
      <c r="C17" s="20"/>
      <c r="D17" s="4"/>
      <c r="E17" s="21">
        <f t="shared" si="0"/>
        <v>3268.6754006183273</v>
      </c>
      <c r="F17" s="8">
        <f t="shared" si="1"/>
        <v>978027.7339361449</v>
      </c>
      <c r="G17" s="3"/>
      <c r="H17" s="22">
        <f t="shared" si="2"/>
        <v>5724.229054464453</v>
      </c>
      <c r="I17" s="4">
        <f aca="true" t="shared" si="3" ref="I17:I38">H17+I16</f>
        <v>17229.44730139314</v>
      </c>
      <c r="J17" s="4"/>
      <c r="K17" s="4"/>
      <c r="L17" s="34">
        <f aca="true" t="shared" si="4" ref="L17:L80">+L16</f>
        <v>8992.90445508278</v>
      </c>
    </row>
    <row r="18" spans="1:12" s="1" customFormat="1" ht="14.25">
      <c r="A18" s="4">
        <v>4</v>
      </c>
      <c r="B18" s="19"/>
      <c r="C18" s="20"/>
      <c r="D18" s="4"/>
      <c r="E18" s="21">
        <f t="shared" si="0"/>
        <v>3287.7426737886008</v>
      </c>
      <c r="F18" s="8">
        <f t="shared" si="1"/>
        <v>974739.9912623563</v>
      </c>
      <c r="G18" s="3"/>
      <c r="H18" s="22">
        <f t="shared" si="2"/>
        <v>5705.1617812941795</v>
      </c>
      <c r="I18" s="4">
        <f t="shared" si="3"/>
        <v>22934.60908268732</v>
      </c>
      <c r="J18" s="4"/>
      <c r="K18" s="4"/>
      <c r="L18" s="34">
        <f t="shared" si="4"/>
        <v>8992.90445508278</v>
      </c>
    </row>
    <row r="19" spans="1:12" s="1" customFormat="1" ht="14.25">
      <c r="A19" s="4">
        <v>5</v>
      </c>
      <c r="B19" s="19"/>
      <c r="C19" s="20"/>
      <c r="D19" s="4"/>
      <c r="E19" s="21">
        <f t="shared" si="0"/>
        <v>3306.921172719035</v>
      </c>
      <c r="F19" s="9">
        <f t="shared" si="1"/>
        <v>971433.0700896373</v>
      </c>
      <c r="G19" s="3"/>
      <c r="H19" s="22">
        <f t="shared" si="2"/>
        <v>5685.983282363745</v>
      </c>
      <c r="I19" s="4">
        <f t="shared" si="3"/>
        <v>28620.592365051063</v>
      </c>
      <c r="J19" s="4"/>
      <c r="K19" s="4"/>
      <c r="L19" s="34">
        <f t="shared" si="4"/>
        <v>8992.90445508278</v>
      </c>
    </row>
    <row r="20" spans="1:12" s="1" customFormat="1" ht="14.25">
      <c r="A20" s="4">
        <v>6</v>
      </c>
      <c r="B20" s="19"/>
      <c r="C20" s="20"/>
      <c r="D20" s="4"/>
      <c r="E20" s="21">
        <f t="shared" si="0"/>
        <v>3326.211546226562</v>
      </c>
      <c r="F20" s="9">
        <f t="shared" si="1"/>
        <v>968106.8585434108</v>
      </c>
      <c r="G20" s="3"/>
      <c r="H20" s="22">
        <f t="shared" si="2"/>
        <v>5666.692908856218</v>
      </c>
      <c r="I20" s="4">
        <f>H20+I19</f>
        <v>34287.285273907284</v>
      </c>
      <c r="J20" s="4"/>
      <c r="K20" s="4"/>
      <c r="L20" s="34">
        <f t="shared" si="4"/>
        <v>8992.90445508278</v>
      </c>
    </row>
    <row r="21" spans="1:12" s="1" customFormat="1" ht="14.25">
      <c r="A21" s="4">
        <v>7</v>
      </c>
      <c r="B21" s="19"/>
      <c r="C21" s="20"/>
      <c r="D21" s="4"/>
      <c r="E21" s="21">
        <f t="shared" si="0"/>
        <v>3345.614446912883</v>
      </c>
      <c r="F21" s="9">
        <f t="shared" si="1"/>
        <v>964761.2440964979</v>
      </c>
      <c r="G21" s="3"/>
      <c r="H21" s="22">
        <f t="shared" si="2"/>
        <v>5647.290008169897</v>
      </c>
      <c r="I21" s="4">
        <f t="shared" si="3"/>
        <v>39934.57528207718</v>
      </c>
      <c r="J21" s="4"/>
      <c r="K21" s="4"/>
      <c r="L21" s="34">
        <f t="shared" si="4"/>
        <v>8992.90445508278</v>
      </c>
    </row>
    <row r="22" spans="1:14" s="1" customFormat="1" ht="14.25">
      <c r="A22" s="4">
        <v>8</v>
      </c>
      <c r="B22" s="19"/>
      <c r="C22" s="20"/>
      <c r="D22" s="4"/>
      <c r="E22" s="21">
        <f t="shared" si="0"/>
        <v>3365.1305311865417</v>
      </c>
      <c r="F22" s="9">
        <f t="shared" si="1"/>
        <v>961396.1135653113</v>
      </c>
      <c r="G22" s="3"/>
      <c r="H22" s="22">
        <f t="shared" si="2"/>
        <v>5627.773923896239</v>
      </c>
      <c r="I22" s="4">
        <f t="shared" si="3"/>
        <v>45562.34920597342</v>
      </c>
      <c r="J22" s="4"/>
      <c r="K22" s="4"/>
      <c r="L22" s="34">
        <f t="shared" si="4"/>
        <v>8992.90445508278</v>
      </c>
      <c r="N22" s="25"/>
    </row>
    <row r="23" spans="1:12" s="1" customFormat="1" ht="14.25">
      <c r="A23" s="4">
        <v>9</v>
      </c>
      <c r="B23" s="19"/>
      <c r="C23" s="20"/>
      <c r="D23" s="4"/>
      <c r="E23" s="21">
        <f t="shared" si="0"/>
        <v>3384.7604592851303</v>
      </c>
      <c r="F23" s="9">
        <f t="shared" si="1"/>
        <v>958011.3531060262</v>
      </c>
      <c r="G23" s="3"/>
      <c r="H23" s="22">
        <f t="shared" si="2"/>
        <v>5608.14399579765</v>
      </c>
      <c r="I23" s="4">
        <f t="shared" si="3"/>
        <v>51170.49320177107</v>
      </c>
      <c r="J23" s="4"/>
      <c r="K23" s="4"/>
      <c r="L23" s="34">
        <f t="shared" si="4"/>
        <v>8992.90445508278</v>
      </c>
    </row>
    <row r="24" spans="1:12" s="1" customFormat="1" ht="14.25">
      <c r="A24" s="4">
        <v>10</v>
      </c>
      <c r="B24" s="19"/>
      <c r="C24" s="20"/>
      <c r="D24" s="4"/>
      <c r="E24" s="21">
        <f t="shared" si="0"/>
        <v>3404.5048952976267</v>
      </c>
      <c r="F24" s="9">
        <f t="shared" si="1"/>
        <v>954606.8482107286</v>
      </c>
      <c r="G24" s="3"/>
      <c r="H24" s="22">
        <f t="shared" si="2"/>
        <v>5588.3995597851535</v>
      </c>
      <c r="I24" s="4">
        <f t="shared" si="3"/>
        <v>56758.89276155622</v>
      </c>
      <c r="J24" s="4"/>
      <c r="K24" s="4"/>
      <c r="L24" s="34">
        <f t="shared" si="4"/>
        <v>8992.90445508278</v>
      </c>
    </row>
    <row r="25" spans="1:12" s="1" customFormat="1" ht="14.25">
      <c r="A25" s="4">
        <v>11</v>
      </c>
      <c r="B25" s="19"/>
      <c r="C25" s="20"/>
      <c r="D25" s="4"/>
      <c r="E25" s="21">
        <f t="shared" si="0"/>
        <v>3424.3645071868623</v>
      </c>
      <c r="F25" s="9">
        <f t="shared" si="1"/>
        <v>951182.4837035418</v>
      </c>
      <c r="G25" s="3"/>
      <c r="H25" s="22">
        <f t="shared" si="2"/>
        <v>5568.539947895918</v>
      </c>
      <c r="I25" s="4">
        <f t="shared" si="3"/>
        <v>62327.432709452136</v>
      </c>
      <c r="J25" s="4"/>
      <c r="K25" s="4"/>
      <c r="L25" s="34">
        <f t="shared" si="4"/>
        <v>8992.90445508278</v>
      </c>
    </row>
    <row r="26" spans="1:12" s="1" customFormat="1" ht="14.25">
      <c r="A26" s="4">
        <v>12</v>
      </c>
      <c r="B26" s="19"/>
      <c r="C26" s="20"/>
      <c r="D26" s="4"/>
      <c r="E26" s="21">
        <f t="shared" si="0"/>
        <v>3444.339966812119</v>
      </c>
      <c r="F26" s="9">
        <f t="shared" si="1"/>
        <v>947738.1437367296</v>
      </c>
      <c r="G26" s="3"/>
      <c r="H26" s="22">
        <f t="shared" si="2"/>
        <v>5548.564488270661</v>
      </c>
      <c r="I26" s="4">
        <f t="shared" si="3"/>
        <v>67875.9971977228</v>
      </c>
      <c r="J26" s="4"/>
      <c r="K26" s="4"/>
      <c r="L26" s="34">
        <f t="shared" si="4"/>
        <v>8992.90445508278</v>
      </c>
    </row>
    <row r="27" spans="1:12" s="1" customFormat="1" ht="14.25">
      <c r="A27" s="4">
        <v>13</v>
      </c>
      <c r="B27" s="19"/>
      <c r="C27" s="20"/>
      <c r="D27" s="4"/>
      <c r="E27" s="21">
        <f t="shared" si="0"/>
        <v>3464.431949951856</v>
      </c>
      <c r="F27" s="9">
        <f t="shared" si="1"/>
        <v>944273.7117867778</v>
      </c>
      <c r="G27" s="3"/>
      <c r="H27" s="22">
        <f t="shared" si="2"/>
        <v>5528.472505130924</v>
      </c>
      <c r="I27" s="4">
        <f t="shared" si="3"/>
        <v>73404.46970285372</v>
      </c>
      <c r="J27" s="4"/>
      <c r="K27" s="4"/>
      <c r="L27" s="34">
        <f t="shared" si="4"/>
        <v>8992.90445508278</v>
      </c>
    </row>
    <row r="28" spans="1:12" s="1" customFormat="1" ht="14.25">
      <c r="A28" s="4">
        <v>14</v>
      </c>
      <c r="B28" s="19"/>
      <c r="C28" s="20"/>
      <c r="D28" s="4"/>
      <c r="E28" s="21">
        <f t="shared" si="0"/>
        <v>3484.641136326575</v>
      </c>
      <c r="F28" s="9">
        <f t="shared" si="1"/>
        <v>940789.0706504512</v>
      </c>
      <c r="G28" s="3"/>
      <c r="H28" s="22">
        <f t="shared" si="2"/>
        <v>5508.263318756205</v>
      </c>
      <c r="I28" s="4">
        <f t="shared" si="3"/>
        <v>78912.73302160992</v>
      </c>
      <c r="J28" s="4"/>
      <c r="K28" s="4"/>
      <c r="L28" s="34">
        <f t="shared" si="4"/>
        <v>8992.90445508278</v>
      </c>
    </row>
    <row r="29" spans="1:12" s="1" customFormat="1" ht="14.25">
      <c r="A29" s="4">
        <v>15</v>
      </c>
      <c r="B29" s="19"/>
      <c r="C29" s="20"/>
      <c r="D29" s="4"/>
      <c r="E29" s="21">
        <f t="shared" si="0"/>
        <v>3504.968209621814</v>
      </c>
      <c r="F29" s="9">
        <f t="shared" si="1"/>
        <v>937284.1024408294</v>
      </c>
      <c r="G29" s="3"/>
      <c r="H29" s="22">
        <f t="shared" si="2"/>
        <v>5487.936245460966</v>
      </c>
      <c r="I29" s="4">
        <f t="shared" si="3"/>
        <v>84400.66926707089</v>
      </c>
      <c r="J29" s="4"/>
      <c r="K29" s="4"/>
      <c r="L29" s="34">
        <f t="shared" si="4"/>
        <v>8992.90445508278</v>
      </c>
    </row>
    <row r="30" spans="1:12" s="1" customFormat="1" ht="14.25">
      <c r="A30" s="4">
        <v>16</v>
      </c>
      <c r="B30" s="19"/>
      <c r="C30" s="20"/>
      <c r="D30" s="4"/>
      <c r="E30" s="21">
        <f t="shared" si="0"/>
        <v>3525.4138575112747</v>
      </c>
      <c r="F30" s="9">
        <f t="shared" si="1"/>
        <v>933758.6885833181</v>
      </c>
      <c r="G30" s="3"/>
      <c r="H30" s="22">
        <f t="shared" si="2"/>
        <v>5467.4905975715055</v>
      </c>
      <c r="I30" s="4">
        <f t="shared" si="3"/>
        <v>89868.1598646424</v>
      </c>
      <c r="J30" s="4"/>
      <c r="K30" s="4"/>
      <c r="L30" s="34">
        <f t="shared" si="4"/>
        <v>8992.90445508278</v>
      </c>
    </row>
    <row r="31" spans="1:12" s="1" customFormat="1" ht="14.25">
      <c r="A31" s="4">
        <v>17</v>
      </c>
      <c r="B31" s="19"/>
      <c r="C31" s="20"/>
      <c r="D31" s="4"/>
      <c r="E31" s="21">
        <f t="shared" si="0"/>
        <v>3545.97877168009</v>
      </c>
      <c r="F31" s="9">
        <f t="shared" si="1"/>
        <v>930212.7098116381</v>
      </c>
      <c r="G31" s="3"/>
      <c r="H31" s="22">
        <f t="shared" si="2"/>
        <v>5446.92568340269</v>
      </c>
      <c r="I31" s="4">
        <f t="shared" si="3"/>
        <v>95315.08554804508</v>
      </c>
      <c r="J31" s="4"/>
      <c r="K31" s="4"/>
      <c r="L31" s="34">
        <f t="shared" si="4"/>
        <v>8992.90445508278</v>
      </c>
    </row>
    <row r="32" spans="1:12" s="1" customFormat="1" ht="14.25">
      <c r="A32" s="4">
        <v>18</v>
      </c>
      <c r="B32" s="19"/>
      <c r="C32" s="20"/>
      <c r="D32" s="4"/>
      <c r="E32" s="21">
        <f t="shared" si="0"/>
        <v>3566.663647848224</v>
      </c>
      <c r="F32" s="9">
        <f t="shared" si="1"/>
        <v>926646.0461637899</v>
      </c>
      <c r="G32" s="3"/>
      <c r="H32" s="22">
        <f t="shared" si="2"/>
        <v>5426.240807234556</v>
      </c>
      <c r="I32" s="4">
        <f t="shared" si="3"/>
        <v>100741.32635527964</v>
      </c>
      <c r="J32" s="4"/>
      <c r="K32" s="4"/>
      <c r="L32" s="34">
        <f t="shared" si="4"/>
        <v>8992.90445508278</v>
      </c>
    </row>
    <row r="33" spans="1:12" s="1" customFormat="1" ht="14.25">
      <c r="A33" s="4">
        <v>19</v>
      </c>
      <c r="B33" s="19"/>
      <c r="C33" s="20"/>
      <c r="D33" s="4"/>
      <c r="E33" s="21">
        <f t="shared" si="0"/>
        <v>3587.469185794005</v>
      </c>
      <c r="F33" s="9">
        <f t="shared" si="1"/>
        <v>923058.5769779959</v>
      </c>
      <c r="G33" s="3"/>
      <c r="H33" s="22">
        <f t="shared" si="2"/>
        <v>5405.435269288775</v>
      </c>
      <c r="I33" s="4">
        <f t="shared" si="3"/>
        <v>106146.76162456842</v>
      </c>
      <c r="J33" s="4"/>
      <c r="K33" s="4"/>
      <c r="L33" s="34">
        <f t="shared" si="4"/>
        <v>8992.90445508278</v>
      </c>
    </row>
    <row r="34" spans="1:12" s="1" customFormat="1" ht="14.25">
      <c r="A34" s="4">
        <v>20</v>
      </c>
      <c r="B34" s="19"/>
      <c r="C34" s="20"/>
      <c r="D34" s="4"/>
      <c r="E34" s="21">
        <f t="shared" si="0"/>
        <v>3608.396089377803</v>
      </c>
      <c r="F34" s="9">
        <f t="shared" si="1"/>
        <v>919450.1808886181</v>
      </c>
      <c r="G34" s="3"/>
      <c r="H34" s="22">
        <f t="shared" si="2"/>
        <v>5384.508365704977</v>
      </c>
      <c r="I34" s="4">
        <f t="shared" si="3"/>
        <v>111531.2699902734</v>
      </c>
      <c r="J34" s="4"/>
      <c r="K34" s="4"/>
      <c r="L34" s="34">
        <f t="shared" si="4"/>
        <v>8992.90445508278</v>
      </c>
    </row>
    <row r="35" spans="1:12" s="1" customFormat="1" ht="14.25">
      <c r="A35" s="4">
        <v>21</v>
      </c>
      <c r="B35" s="19"/>
      <c r="C35" s="20"/>
      <c r="D35" s="4"/>
      <c r="E35" s="21">
        <f t="shared" si="0"/>
        <v>3629.4450665658405</v>
      </c>
      <c r="F35" s="9">
        <f t="shared" si="1"/>
        <v>915820.7358220522</v>
      </c>
      <c r="G35" s="3"/>
      <c r="H35" s="22">
        <f t="shared" si="2"/>
        <v>5363.45938851694</v>
      </c>
      <c r="I35" s="4">
        <f t="shared" si="3"/>
        <v>116894.72937879035</v>
      </c>
      <c r="J35" s="4"/>
      <c r="K35" s="4"/>
      <c r="L35" s="34">
        <f t="shared" si="4"/>
        <v>8992.90445508278</v>
      </c>
    </row>
    <row r="36" spans="1:12" s="1" customFormat="1" ht="14.25">
      <c r="A36" s="4">
        <v>22</v>
      </c>
      <c r="B36" s="19"/>
      <c r="C36" s="20"/>
      <c r="D36" s="4"/>
      <c r="E36" s="21">
        <f t="shared" si="0"/>
        <v>3650.616829454141</v>
      </c>
      <c r="F36" s="9">
        <f t="shared" si="1"/>
        <v>912170.1189925981</v>
      </c>
      <c r="G36" s="3"/>
      <c r="H36" s="22">
        <f t="shared" si="2"/>
        <v>5342.287625628639</v>
      </c>
      <c r="I36" s="4">
        <f t="shared" si="3"/>
        <v>122237.01700441899</v>
      </c>
      <c r="J36" s="4"/>
      <c r="K36" s="4"/>
      <c r="L36" s="34">
        <f t="shared" si="4"/>
        <v>8992.90445508278</v>
      </c>
    </row>
    <row r="37" spans="1:12" s="1" customFormat="1" ht="14.25">
      <c r="A37" s="4">
        <v>23</v>
      </c>
      <c r="B37" s="19"/>
      <c r="C37" s="20"/>
      <c r="D37" s="4"/>
      <c r="E37" s="21">
        <f t="shared" si="0"/>
        <v>3671.912094292624</v>
      </c>
      <c r="F37" s="9">
        <f t="shared" si="1"/>
        <v>908498.2068983056</v>
      </c>
      <c r="G37" s="3"/>
      <c r="H37" s="22">
        <f t="shared" si="2"/>
        <v>5320.992360790156</v>
      </c>
      <c r="I37" s="4">
        <f t="shared" si="3"/>
        <v>127558.00936520915</v>
      </c>
      <c r="J37" s="4"/>
      <c r="K37" s="4"/>
      <c r="L37" s="34">
        <f t="shared" si="4"/>
        <v>8992.90445508278</v>
      </c>
    </row>
    <row r="38" spans="1:12" s="1" customFormat="1" ht="15" thickBot="1">
      <c r="A38" s="42">
        <v>24</v>
      </c>
      <c r="B38" s="41"/>
      <c r="C38" s="41"/>
      <c r="D38" s="42"/>
      <c r="E38" s="43">
        <f t="shared" si="0"/>
        <v>3693.331581509331</v>
      </c>
      <c r="F38" s="44">
        <f t="shared" si="1"/>
        <v>904804.8753167962</v>
      </c>
      <c r="G38" s="45"/>
      <c r="H38" s="46">
        <f t="shared" si="2"/>
        <v>5299.572873573449</v>
      </c>
      <c r="I38" s="42">
        <f t="shared" si="3"/>
        <v>132857.5822387826</v>
      </c>
      <c r="J38" s="42"/>
      <c r="K38" s="42"/>
      <c r="L38" s="34">
        <f t="shared" si="4"/>
        <v>8992.90445508278</v>
      </c>
    </row>
    <row r="39" spans="1:12" s="1" customFormat="1" ht="14.25">
      <c r="A39" s="4">
        <v>25</v>
      </c>
      <c r="B39" s="19"/>
      <c r="C39" s="20"/>
      <c r="D39" s="4"/>
      <c r="E39" s="21">
        <f aca="true" t="shared" si="5" ref="E39:E74">L39-H39</f>
        <v>3714.8760157348015</v>
      </c>
      <c r="F39" s="9">
        <f aca="true" t="shared" si="6" ref="F39:F74">F38-E39</f>
        <v>901089.9993010614</v>
      </c>
      <c r="G39" s="3"/>
      <c r="H39" s="22">
        <f aca="true" t="shared" si="7" ref="H39:H74">F38*$F$3/12</f>
        <v>5278.028439347979</v>
      </c>
      <c r="I39" s="4">
        <f aca="true" t="shared" si="8" ref="I39:I74">H39+I38</f>
        <v>138135.6106781306</v>
      </c>
      <c r="J39" s="4"/>
      <c r="K39" s="4"/>
      <c r="L39" s="34">
        <f t="shared" si="4"/>
        <v>8992.90445508278</v>
      </c>
    </row>
    <row r="40" spans="1:12" s="1" customFormat="1" ht="15" thickBot="1">
      <c r="A40" s="4">
        <v>26</v>
      </c>
      <c r="B40" s="41"/>
      <c r="C40" s="41"/>
      <c r="D40" s="42"/>
      <c r="E40" s="43">
        <f t="shared" si="5"/>
        <v>3736.5461258265886</v>
      </c>
      <c r="F40" s="44">
        <f t="shared" si="6"/>
        <v>897353.4531752348</v>
      </c>
      <c r="G40" s="45"/>
      <c r="H40" s="46">
        <f t="shared" si="7"/>
        <v>5256.358329256192</v>
      </c>
      <c r="I40" s="42">
        <f t="shared" si="8"/>
        <v>143391.96900738677</v>
      </c>
      <c r="J40" s="42"/>
      <c r="K40" s="42"/>
      <c r="L40" s="34">
        <f t="shared" si="4"/>
        <v>8992.90445508278</v>
      </c>
    </row>
    <row r="41" spans="1:12" s="1" customFormat="1" ht="14.25">
      <c r="A41" s="4">
        <v>27</v>
      </c>
      <c r="B41" s="19"/>
      <c r="C41" s="20"/>
      <c r="D41" s="4"/>
      <c r="E41" s="21">
        <f t="shared" si="5"/>
        <v>3758.34264489391</v>
      </c>
      <c r="F41" s="9">
        <f t="shared" si="6"/>
        <v>893595.1105303409</v>
      </c>
      <c r="G41" s="3"/>
      <c r="H41" s="22">
        <f t="shared" si="7"/>
        <v>5234.56181018887</v>
      </c>
      <c r="I41" s="4">
        <f t="shared" si="8"/>
        <v>148626.53081757564</v>
      </c>
      <c r="J41" s="4"/>
      <c r="K41" s="4"/>
      <c r="L41" s="34">
        <f t="shared" si="4"/>
        <v>8992.90445508278</v>
      </c>
    </row>
    <row r="42" spans="1:12" s="1" customFormat="1" ht="15" thickBot="1">
      <c r="A42" s="42">
        <v>28</v>
      </c>
      <c r="B42" s="41"/>
      <c r="C42" s="41"/>
      <c r="D42" s="42"/>
      <c r="E42" s="43">
        <f t="shared" si="5"/>
        <v>3780.2663103224577</v>
      </c>
      <c r="F42" s="44">
        <f t="shared" si="6"/>
        <v>889814.8442200185</v>
      </c>
      <c r="G42" s="45"/>
      <c r="H42" s="46">
        <f t="shared" si="7"/>
        <v>5212.638144760323</v>
      </c>
      <c r="I42" s="42">
        <f t="shared" si="8"/>
        <v>153839.16896233597</v>
      </c>
      <c r="J42" s="42"/>
      <c r="K42" s="42"/>
      <c r="L42" s="34">
        <f t="shared" si="4"/>
        <v>8992.90445508278</v>
      </c>
    </row>
    <row r="43" spans="1:12" s="1" customFormat="1" ht="14.25">
      <c r="A43" s="4">
        <v>29</v>
      </c>
      <c r="B43" s="19"/>
      <c r="C43" s="20"/>
      <c r="D43" s="4"/>
      <c r="E43" s="21">
        <f t="shared" si="5"/>
        <v>3802.3178637993387</v>
      </c>
      <c r="F43" s="9">
        <f t="shared" si="6"/>
        <v>886012.5263562192</v>
      </c>
      <c r="G43" s="3"/>
      <c r="H43" s="22">
        <f t="shared" si="7"/>
        <v>5190.5865912834415</v>
      </c>
      <c r="I43" s="4">
        <f t="shared" si="8"/>
        <v>159029.7555536194</v>
      </c>
      <c r="J43" s="4"/>
      <c r="K43" s="4"/>
      <c r="L43" s="34">
        <f t="shared" si="4"/>
        <v>8992.90445508278</v>
      </c>
    </row>
    <row r="44" spans="1:12" s="1" customFormat="1" ht="15" thickBot="1">
      <c r="A44" s="4">
        <v>30</v>
      </c>
      <c r="B44" s="41"/>
      <c r="C44" s="41"/>
      <c r="D44" s="42"/>
      <c r="E44" s="43">
        <f t="shared" si="5"/>
        <v>3824.498051338168</v>
      </c>
      <c r="F44" s="44">
        <f t="shared" si="6"/>
        <v>882188.0283048811</v>
      </c>
      <c r="G44" s="45"/>
      <c r="H44" s="46">
        <f t="shared" si="7"/>
        <v>5168.406403744612</v>
      </c>
      <c r="I44" s="42">
        <f t="shared" si="8"/>
        <v>164198.16195736403</v>
      </c>
      <c r="J44" s="42"/>
      <c r="K44" s="42"/>
      <c r="L44" s="34">
        <f t="shared" si="4"/>
        <v>8992.90445508278</v>
      </c>
    </row>
    <row r="45" spans="1:12" s="1" customFormat="1" ht="14.25">
      <c r="A45" s="4">
        <v>31</v>
      </c>
      <c r="B45" s="19"/>
      <c r="C45" s="20"/>
      <c r="D45" s="4"/>
      <c r="E45" s="21">
        <f t="shared" si="5"/>
        <v>3846.8076233043066</v>
      </c>
      <c r="F45" s="9">
        <f t="shared" si="6"/>
        <v>878341.2206815768</v>
      </c>
      <c r="G45" s="3"/>
      <c r="H45" s="22">
        <f t="shared" si="7"/>
        <v>5146.096831778474</v>
      </c>
      <c r="I45" s="4">
        <f t="shared" si="8"/>
        <v>169344.2587891425</v>
      </c>
      <c r="J45" s="4"/>
      <c r="K45" s="4"/>
      <c r="L45" s="34">
        <f t="shared" si="4"/>
        <v>8992.90445508278</v>
      </c>
    </row>
    <row r="46" spans="1:12" s="1" customFormat="1" ht="15" thickBot="1">
      <c r="A46" s="42">
        <v>32</v>
      </c>
      <c r="B46" s="41"/>
      <c r="C46" s="41"/>
      <c r="D46" s="42"/>
      <c r="E46" s="43">
        <f t="shared" si="5"/>
        <v>3869.247334440249</v>
      </c>
      <c r="F46" s="44">
        <f t="shared" si="6"/>
        <v>874471.9733471365</v>
      </c>
      <c r="G46" s="45"/>
      <c r="H46" s="46">
        <f t="shared" si="7"/>
        <v>5123.6571206425315</v>
      </c>
      <c r="I46" s="42">
        <f t="shared" si="8"/>
        <v>174467.91590978505</v>
      </c>
      <c r="J46" s="42"/>
      <c r="K46" s="42"/>
      <c r="L46" s="34">
        <f t="shared" si="4"/>
        <v>8992.90445508278</v>
      </c>
    </row>
    <row r="47" spans="1:12" s="1" customFormat="1" ht="14.25">
      <c r="A47" s="4">
        <v>33</v>
      </c>
      <c r="B47" s="19"/>
      <c r="C47" s="20"/>
      <c r="D47" s="4"/>
      <c r="E47" s="21">
        <f t="shared" si="5"/>
        <v>3891.81794389115</v>
      </c>
      <c r="F47" s="9">
        <f t="shared" si="6"/>
        <v>870580.1554032454</v>
      </c>
      <c r="G47" s="3"/>
      <c r="H47" s="22">
        <f t="shared" si="7"/>
        <v>5101.08651119163</v>
      </c>
      <c r="I47" s="4">
        <f t="shared" si="8"/>
        <v>179569.00242097667</v>
      </c>
      <c r="J47" s="4"/>
      <c r="K47" s="4"/>
      <c r="L47" s="34">
        <f t="shared" si="4"/>
        <v>8992.90445508278</v>
      </c>
    </row>
    <row r="48" spans="1:12" s="1" customFormat="1" ht="15" thickBot="1">
      <c r="A48" s="4">
        <v>34</v>
      </c>
      <c r="B48" s="41"/>
      <c r="C48" s="41"/>
      <c r="D48" s="42"/>
      <c r="E48" s="43">
        <f t="shared" si="5"/>
        <v>3914.5202152305146</v>
      </c>
      <c r="F48" s="44">
        <f t="shared" si="6"/>
        <v>866665.6351880148</v>
      </c>
      <c r="G48" s="45"/>
      <c r="H48" s="46">
        <f t="shared" si="7"/>
        <v>5078.384239852266</v>
      </c>
      <c r="I48" s="42">
        <f t="shared" si="8"/>
        <v>184647.38666082892</v>
      </c>
      <c r="J48" s="42"/>
      <c r="K48" s="42"/>
      <c r="L48" s="34">
        <f t="shared" si="4"/>
        <v>8992.90445508278</v>
      </c>
    </row>
    <row r="49" spans="1:12" s="1" customFormat="1" ht="14.25">
      <c r="A49" s="4">
        <v>35</v>
      </c>
      <c r="B49" s="19"/>
      <c r="C49" s="20"/>
      <c r="D49" s="4"/>
      <c r="E49" s="21">
        <f t="shared" si="5"/>
        <v>3937.354916486026</v>
      </c>
      <c r="F49" s="9">
        <f t="shared" si="6"/>
        <v>862728.2802715288</v>
      </c>
      <c r="G49" s="3"/>
      <c r="H49" s="22">
        <f t="shared" si="7"/>
        <v>5055.549538596754</v>
      </c>
      <c r="I49" s="4">
        <f t="shared" si="8"/>
        <v>189702.9361994257</v>
      </c>
      <c r="J49" s="4"/>
      <c r="K49" s="4"/>
      <c r="L49" s="34">
        <f t="shared" si="4"/>
        <v>8992.90445508278</v>
      </c>
    </row>
    <row r="50" spans="1:12" s="1" customFormat="1" ht="15" thickBot="1">
      <c r="A50" s="42">
        <v>36</v>
      </c>
      <c r="B50" s="41"/>
      <c r="C50" s="41"/>
      <c r="D50" s="42"/>
      <c r="E50" s="43">
        <f t="shared" si="5"/>
        <v>3960.3228201655284</v>
      </c>
      <c r="F50" s="44">
        <f t="shared" si="6"/>
        <v>858767.9574513632</v>
      </c>
      <c r="G50" s="45"/>
      <c r="H50" s="46">
        <f t="shared" si="7"/>
        <v>5032.581634917252</v>
      </c>
      <c r="I50" s="42">
        <f t="shared" si="8"/>
        <v>194735.51783434293</v>
      </c>
      <c r="J50" s="42"/>
      <c r="K50" s="42"/>
      <c r="L50" s="34">
        <f t="shared" si="4"/>
        <v>8992.90445508278</v>
      </c>
    </row>
    <row r="51" spans="1:12" s="1" customFormat="1" ht="14.25">
      <c r="A51" s="4">
        <v>37</v>
      </c>
      <c r="B51" s="19"/>
      <c r="C51" s="20"/>
      <c r="D51" s="4"/>
      <c r="E51" s="21">
        <f t="shared" si="5"/>
        <v>3983.424703283161</v>
      </c>
      <c r="F51" s="9">
        <f t="shared" si="6"/>
        <v>854784.5327480801</v>
      </c>
      <c r="G51" s="3"/>
      <c r="H51" s="22">
        <f t="shared" si="7"/>
        <v>5009.479751799619</v>
      </c>
      <c r="I51" s="4">
        <f t="shared" si="8"/>
        <v>199744.99758614256</v>
      </c>
      <c r="J51" s="4"/>
      <c r="K51" s="4"/>
      <c r="L51" s="34">
        <f t="shared" si="4"/>
        <v>8992.90445508278</v>
      </c>
    </row>
    <row r="52" spans="1:12" s="1" customFormat="1" ht="15" thickBot="1">
      <c r="A52" s="4">
        <v>38</v>
      </c>
      <c r="B52" s="41"/>
      <c r="C52" s="41"/>
      <c r="D52" s="42"/>
      <c r="E52" s="43">
        <f t="shared" si="5"/>
        <v>4006.661347385646</v>
      </c>
      <c r="F52" s="44">
        <f t="shared" si="6"/>
        <v>850777.8714006945</v>
      </c>
      <c r="G52" s="45"/>
      <c r="H52" s="46">
        <f t="shared" si="7"/>
        <v>4986.243107697134</v>
      </c>
      <c r="I52" s="42">
        <f t="shared" si="8"/>
        <v>204731.2406938397</v>
      </c>
      <c r="J52" s="42"/>
      <c r="K52" s="42"/>
      <c r="L52" s="34">
        <f t="shared" si="4"/>
        <v>8992.90445508278</v>
      </c>
    </row>
    <row r="53" spans="1:12" s="1" customFormat="1" ht="14.25">
      <c r="A53" s="4">
        <v>39</v>
      </c>
      <c r="B53" s="19"/>
      <c r="C53" s="20"/>
      <c r="D53" s="4"/>
      <c r="E53" s="21">
        <f t="shared" si="5"/>
        <v>4030.0335385787284</v>
      </c>
      <c r="F53" s="9">
        <f t="shared" si="6"/>
        <v>846747.8378621157</v>
      </c>
      <c r="G53" s="3"/>
      <c r="H53" s="22">
        <f t="shared" si="7"/>
        <v>4962.870916504052</v>
      </c>
      <c r="I53" s="4">
        <f t="shared" si="8"/>
        <v>209694.11161034377</v>
      </c>
      <c r="J53" s="4"/>
      <c r="K53" s="4"/>
      <c r="L53" s="34">
        <f t="shared" si="4"/>
        <v>8992.90445508278</v>
      </c>
    </row>
    <row r="54" spans="1:12" s="1" customFormat="1" ht="15" thickBot="1">
      <c r="A54" s="4">
        <v>40</v>
      </c>
      <c r="B54" s="41"/>
      <c r="C54" s="41"/>
      <c r="D54" s="42"/>
      <c r="E54" s="43">
        <f t="shared" si="5"/>
        <v>4053.5420675537716</v>
      </c>
      <c r="F54" s="44">
        <f t="shared" si="6"/>
        <v>842694.295794562</v>
      </c>
      <c r="G54" s="45"/>
      <c r="H54" s="46">
        <f t="shared" si="7"/>
        <v>4939.362387529009</v>
      </c>
      <c r="I54" s="42">
        <f t="shared" si="8"/>
        <v>214633.4739978728</v>
      </c>
      <c r="J54" s="42"/>
      <c r="K54" s="42"/>
      <c r="L54" s="34">
        <f t="shared" si="4"/>
        <v>8992.90445508278</v>
      </c>
    </row>
    <row r="55" spans="1:12" s="1" customFormat="1" ht="14.25">
      <c r="A55" s="4">
        <v>41</v>
      </c>
      <c r="B55" s="19"/>
      <c r="C55" s="20"/>
      <c r="D55" s="4"/>
      <c r="E55" s="21">
        <f t="shared" si="5"/>
        <v>4077.187729614502</v>
      </c>
      <c r="F55" s="9">
        <f t="shared" si="6"/>
        <v>838617.1080649474</v>
      </c>
      <c r="G55" s="3"/>
      <c r="H55" s="22">
        <f t="shared" si="7"/>
        <v>4915.716725468278</v>
      </c>
      <c r="I55" s="4">
        <f t="shared" si="8"/>
        <v>219549.19072334107</v>
      </c>
      <c r="J55" s="4"/>
      <c r="K55" s="4"/>
      <c r="L55" s="34">
        <f t="shared" si="4"/>
        <v>8992.90445508278</v>
      </c>
    </row>
    <row r="56" spans="1:12" s="1" customFormat="1" ht="15" thickBot="1">
      <c r="A56" s="4">
        <v>42</v>
      </c>
      <c r="B56" s="41"/>
      <c r="C56" s="41"/>
      <c r="D56" s="42"/>
      <c r="E56" s="43">
        <f t="shared" si="5"/>
        <v>4100.97132470392</v>
      </c>
      <c r="F56" s="44">
        <f t="shared" si="6"/>
        <v>834516.1367402435</v>
      </c>
      <c r="G56" s="45"/>
      <c r="H56" s="46">
        <f t="shared" si="7"/>
        <v>4891.93313037886</v>
      </c>
      <c r="I56" s="42">
        <f t="shared" si="8"/>
        <v>224441.12385371994</v>
      </c>
      <c r="J56" s="42"/>
      <c r="K56" s="42"/>
      <c r="L56" s="34">
        <f t="shared" si="4"/>
        <v>8992.90445508278</v>
      </c>
    </row>
    <row r="57" spans="1:12" s="1" customFormat="1" ht="15" thickBot="1">
      <c r="A57" s="42">
        <v>43</v>
      </c>
      <c r="B57" s="19"/>
      <c r="C57" s="20"/>
      <c r="D57" s="4"/>
      <c r="E57" s="21">
        <f t="shared" si="5"/>
        <v>4124.893657431359</v>
      </c>
      <c r="F57" s="9">
        <f t="shared" si="6"/>
        <v>830391.2430828122</v>
      </c>
      <c r="G57" s="3"/>
      <c r="H57" s="22">
        <f t="shared" si="7"/>
        <v>4868.010797651421</v>
      </c>
      <c r="I57" s="4">
        <f t="shared" si="8"/>
        <v>229309.13465137137</v>
      </c>
      <c r="J57" s="4"/>
      <c r="K57" s="4"/>
      <c r="L57" s="34">
        <f t="shared" si="4"/>
        <v>8992.90445508278</v>
      </c>
    </row>
    <row r="58" spans="1:12" s="1" customFormat="1" ht="15" thickBot="1">
      <c r="A58" s="4">
        <v>44</v>
      </c>
      <c r="B58" s="41"/>
      <c r="C58" s="41"/>
      <c r="D58" s="42"/>
      <c r="E58" s="43">
        <f t="shared" si="5"/>
        <v>4148.955537099709</v>
      </c>
      <c r="F58" s="44">
        <f t="shared" si="6"/>
        <v>826242.2875457124</v>
      </c>
      <c r="G58" s="45"/>
      <c r="H58" s="46">
        <f t="shared" si="7"/>
        <v>4843.948917983072</v>
      </c>
      <c r="I58" s="42">
        <f t="shared" si="8"/>
        <v>234153.08356935444</v>
      </c>
      <c r="J58" s="42"/>
      <c r="K58" s="42"/>
      <c r="L58" s="34">
        <f t="shared" si="4"/>
        <v>8992.90445508278</v>
      </c>
    </row>
    <row r="59" spans="1:12" s="1" customFormat="1" ht="14.25">
      <c r="A59" s="4">
        <v>45</v>
      </c>
      <c r="B59" s="19"/>
      <c r="C59" s="20"/>
      <c r="D59" s="4"/>
      <c r="E59" s="21">
        <f t="shared" si="5"/>
        <v>4173.15777773279</v>
      </c>
      <c r="F59" s="9">
        <f t="shared" si="6"/>
        <v>822069.1297679796</v>
      </c>
      <c r="G59" s="3"/>
      <c r="H59" s="22">
        <f t="shared" si="7"/>
        <v>4819.74667734999</v>
      </c>
      <c r="I59" s="4">
        <f t="shared" si="8"/>
        <v>238972.83024670443</v>
      </c>
      <c r="J59" s="4"/>
      <c r="K59" s="4"/>
      <c r="L59" s="34">
        <f t="shared" si="4"/>
        <v>8992.90445508278</v>
      </c>
    </row>
    <row r="60" spans="1:12" s="1" customFormat="1" ht="15" thickBot="1">
      <c r="A60" s="4">
        <v>46</v>
      </c>
      <c r="B60" s="41"/>
      <c r="C60" s="41"/>
      <c r="D60" s="42"/>
      <c r="E60" s="43">
        <f t="shared" si="5"/>
        <v>4197.501198102899</v>
      </c>
      <c r="F60" s="44">
        <f t="shared" si="6"/>
        <v>817871.6285698767</v>
      </c>
      <c r="G60" s="45"/>
      <c r="H60" s="46">
        <f t="shared" si="7"/>
        <v>4795.403256979881</v>
      </c>
      <c r="I60" s="42">
        <f t="shared" si="8"/>
        <v>243768.2335036843</v>
      </c>
      <c r="J60" s="42"/>
      <c r="K60" s="42"/>
      <c r="L60" s="34">
        <f t="shared" si="4"/>
        <v>8992.90445508278</v>
      </c>
    </row>
    <row r="61" spans="1:12" s="1" customFormat="1" ht="15" thickBot="1">
      <c r="A61" s="42">
        <v>47</v>
      </c>
      <c r="B61" s="19"/>
      <c r="C61" s="20"/>
      <c r="D61" s="4"/>
      <c r="E61" s="21">
        <f t="shared" si="5"/>
        <v>4221.9866217584995</v>
      </c>
      <c r="F61" s="9">
        <f t="shared" si="6"/>
        <v>813649.6419481181</v>
      </c>
      <c r="G61" s="3"/>
      <c r="H61" s="22">
        <f t="shared" si="7"/>
        <v>4770.917833324281</v>
      </c>
      <c r="I61" s="4">
        <f t="shared" si="8"/>
        <v>248539.1513370086</v>
      </c>
      <c r="J61" s="4"/>
      <c r="K61" s="4"/>
      <c r="L61" s="34">
        <f t="shared" si="4"/>
        <v>8992.90445508278</v>
      </c>
    </row>
    <row r="62" spans="1:12" s="1" customFormat="1" ht="15" thickBot="1">
      <c r="A62" s="4">
        <v>48</v>
      </c>
      <c r="B62" s="41"/>
      <c r="C62" s="41"/>
      <c r="D62" s="42"/>
      <c r="E62" s="43">
        <f t="shared" si="5"/>
        <v>4246.614877052091</v>
      </c>
      <c r="F62" s="44">
        <f t="shared" si="6"/>
        <v>809403.027071066</v>
      </c>
      <c r="G62" s="45"/>
      <c r="H62" s="46">
        <f t="shared" si="7"/>
        <v>4746.289578030689</v>
      </c>
      <c r="I62" s="42">
        <f t="shared" si="8"/>
        <v>253285.4409150393</v>
      </c>
      <c r="J62" s="42"/>
      <c r="K62" s="42"/>
      <c r="L62" s="34">
        <f t="shared" si="4"/>
        <v>8992.90445508278</v>
      </c>
    </row>
    <row r="63" spans="1:12" s="1" customFormat="1" ht="14.25">
      <c r="A63" s="4">
        <v>49</v>
      </c>
      <c r="B63" s="19"/>
      <c r="C63" s="20"/>
      <c r="D63" s="4"/>
      <c r="E63" s="21">
        <f t="shared" si="5"/>
        <v>4271.386797168228</v>
      </c>
      <c r="F63" s="9">
        <f t="shared" si="6"/>
        <v>805131.6402738978</v>
      </c>
      <c r="G63" s="3"/>
      <c r="H63" s="22">
        <f t="shared" si="7"/>
        <v>4721.517657914552</v>
      </c>
      <c r="I63" s="4">
        <f t="shared" si="8"/>
        <v>258006.95857295385</v>
      </c>
      <c r="J63" s="4"/>
      <c r="K63" s="4"/>
      <c r="L63" s="34">
        <f t="shared" si="4"/>
        <v>8992.90445508278</v>
      </c>
    </row>
    <row r="64" spans="1:12" s="1" customFormat="1" ht="15" thickBot="1">
      <c r="A64" s="4">
        <v>50</v>
      </c>
      <c r="B64" s="41"/>
      <c r="C64" s="41"/>
      <c r="D64" s="42"/>
      <c r="E64" s="43">
        <f t="shared" si="5"/>
        <v>4296.30322015171</v>
      </c>
      <c r="F64" s="44">
        <f t="shared" si="6"/>
        <v>800835.3370537461</v>
      </c>
      <c r="G64" s="45"/>
      <c r="H64" s="46">
        <f t="shared" si="7"/>
        <v>4696.60123493107</v>
      </c>
      <c r="I64" s="42">
        <f t="shared" si="8"/>
        <v>262703.5598078849</v>
      </c>
      <c r="J64" s="42"/>
      <c r="K64" s="42"/>
      <c r="L64" s="34">
        <f t="shared" si="4"/>
        <v>8992.90445508278</v>
      </c>
    </row>
    <row r="65" spans="1:12" s="1" customFormat="1" ht="15" thickBot="1">
      <c r="A65" s="42">
        <v>51</v>
      </c>
      <c r="B65" s="19"/>
      <c r="C65" s="20"/>
      <c r="D65" s="4"/>
      <c r="E65" s="21">
        <f t="shared" si="5"/>
        <v>4321.364988935928</v>
      </c>
      <c r="F65" s="9">
        <f t="shared" si="6"/>
        <v>796513.9720648102</v>
      </c>
      <c r="G65" s="3"/>
      <c r="H65" s="22">
        <f t="shared" si="7"/>
        <v>4671.539466146853</v>
      </c>
      <c r="I65" s="4">
        <f t="shared" si="8"/>
        <v>267375.09927403176</v>
      </c>
      <c r="J65" s="4"/>
      <c r="K65" s="4"/>
      <c r="L65" s="34">
        <f t="shared" si="4"/>
        <v>8992.90445508278</v>
      </c>
    </row>
    <row r="66" spans="1:12" s="1" customFormat="1" ht="15" thickBot="1">
      <c r="A66" s="4">
        <v>52</v>
      </c>
      <c r="B66" s="41"/>
      <c r="C66" s="41"/>
      <c r="D66" s="42"/>
      <c r="E66" s="43">
        <f t="shared" si="5"/>
        <v>4346.572951371387</v>
      </c>
      <c r="F66" s="44">
        <f t="shared" si="6"/>
        <v>792167.3991134388</v>
      </c>
      <c r="G66" s="45"/>
      <c r="H66" s="46">
        <f t="shared" si="7"/>
        <v>4646.331503711393</v>
      </c>
      <c r="I66" s="42">
        <f t="shared" si="8"/>
        <v>272021.43077774317</v>
      </c>
      <c r="J66" s="42"/>
      <c r="K66" s="42"/>
      <c r="L66" s="34">
        <f t="shared" si="4"/>
        <v>8992.90445508278</v>
      </c>
    </row>
    <row r="67" spans="1:12" s="1" customFormat="1" ht="14.25">
      <c r="A67" s="4">
        <v>53</v>
      </c>
      <c r="B67" s="19"/>
      <c r="C67" s="20"/>
      <c r="D67" s="4"/>
      <c r="E67" s="21">
        <f t="shared" si="5"/>
        <v>4371.9279602543875</v>
      </c>
      <c r="F67" s="9">
        <f t="shared" si="6"/>
        <v>787795.4711531844</v>
      </c>
      <c r="G67" s="3"/>
      <c r="H67" s="22">
        <f t="shared" si="7"/>
        <v>4620.976494828393</v>
      </c>
      <c r="I67" s="4">
        <f t="shared" si="8"/>
        <v>276642.4072725716</v>
      </c>
      <c r="J67" s="4"/>
      <c r="K67" s="4"/>
      <c r="L67" s="34">
        <f t="shared" si="4"/>
        <v>8992.90445508278</v>
      </c>
    </row>
    <row r="68" spans="1:12" s="1" customFormat="1" ht="15" thickBot="1">
      <c r="A68" s="4">
        <v>54</v>
      </c>
      <c r="B68" s="41"/>
      <c r="C68" s="41"/>
      <c r="D68" s="42"/>
      <c r="E68" s="43">
        <f t="shared" si="5"/>
        <v>4397.430873355871</v>
      </c>
      <c r="F68" s="44">
        <f t="shared" si="6"/>
        <v>783398.0402798286</v>
      </c>
      <c r="G68" s="45"/>
      <c r="H68" s="46">
        <f t="shared" si="7"/>
        <v>4595.473581726909</v>
      </c>
      <c r="I68" s="42">
        <f t="shared" si="8"/>
        <v>281237.8808542985</v>
      </c>
      <c r="J68" s="42"/>
      <c r="K68" s="42"/>
      <c r="L68" s="34">
        <f t="shared" si="4"/>
        <v>8992.90445508278</v>
      </c>
    </row>
    <row r="69" spans="1:12" s="1" customFormat="1" ht="15" thickBot="1">
      <c r="A69" s="42">
        <v>55</v>
      </c>
      <c r="B69" s="19"/>
      <c r="C69" s="20"/>
      <c r="D69" s="4"/>
      <c r="E69" s="21">
        <f t="shared" si="5"/>
        <v>4423.0825534504465</v>
      </c>
      <c r="F69" s="9">
        <f t="shared" si="6"/>
        <v>778974.9577263781</v>
      </c>
      <c r="G69" s="3"/>
      <c r="H69" s="22">
        <f t="shared" si="7"/>
        <v>4569.821901632334</v>
      </c>
      <c r="I69" s="4">
        <f t="shared" si="8"/>
        <v>285807.70275593083</v>
      </c>
      <c r="J69" s="4"/>
      <c r="K69" s="4"/>
      <c r="L69" s="34">
        <f t="shared" si="4"/>
        <v>8992.90445508278</v>
      </c>
    </row>
    <row r="70" spans="1:12" s="1" customFormat="1" ht="15" thickBot="1">
      <c r="A70" s="4">
        <v>56</v>
      </c>
      <c r="B70" s="41"/>
      <c r="C70" s="41"/>
      <c r="D70" s="42"/>
      <c r="E70" s="43">
        <f t="shared" si="5"/>
        <v>4448.883868345574</v>
      </c>
      <c r="F70" s="44">
        <f t="shared" si="6"/>
        <v>774526.0738580326</v>
      </c>
      <c r="G70" s="45"/>
      <c r="H70" s="46">
        <f t="shared" si="7"/>
        <v>4544.020586737206</v>
      </c>
      <c r="I70" s="42">
        <f t="shared" si="8"/>
        <v>290351.72334266803</v>
      </c>
      <c r="J70" s="42"/>
      <c r="K70" s="42"/>
      <c r="L70" s="34">
        <f t="shared" si="4"/>
        <v>8992.90445508278</v>
      </c>
    </row>
    <row r="71" spans="1:12" s="1" customFormat="1" ht="14.25">
      <c r="A71" s="4">
        <v>57</v>
      </c>
      <c r="B71" s="19"/>
      <c r="C71" s="20"/>
      <c r="D71" s="4"/>
      <c r="E71" s="21">
        <f t="shared" si="5"/>
        <v>4474.835690910923</v>
      </c>
      <c r="F71" s="9">
        <f t="shared" si="6"/>
        <v>770051.2381671217</v>
      </c>
      <c r="G71" s="3"/>
      <c r="H71" s="22">
        <f t="shared" si="7"/>
        <v>4518.068764171857</v>
      </c>
      <c r="I71" s="4">
        <f t="shared" si="8"/>
        <v>294869.7921068399</v>
      </c>
      <c r="J71" s="4"/>
      <c r="K71" s="4"/>
      <c r="L71" s="34">
        <f t="shared" si="4"/>
        <v>8992.90445508278</v>
      </c>
    </row>
    <row r="72" spans="1:12" s="1" customFormat="1" ht="15" thickBot="1">
      <c r="A72" s="4">
        <v>58</v>
      </c>
      <c r="B72" s="41"/>
      <c r="C72" s="41"/>
      <c r="D72" s="42"/>
      <c r="E72" s="43">
        <f t="shared" si="5"/>
        <v>4500.938899107904</v>
      </c>
      <c r="F72" s="44">
        <f t="shared" si="6"/>
        <v>765550.2992680138</v>
      </c>
      <c r="G72" s="45"/>
      <c r="H72" s="46">
        <f t="shared" si="7"/>
        <v>4491.965555974876</v>
      </c>
      <c r="I72" s="42">
        <f t="shared" si="8"/>
        <v>299361.75766281475</v>
      </c>
      <c r="J72" s="42"/>
      <c r="K72" s="42"/>
      <c r="L72" s="34">
        <f t="shared" si="4"/>
        <v>8992.90445508278</v>
      </c>
    </row>
    <row r="73" spans="1:12" s="1" customFormat="1" ht="15" thickBot="1">
      <c r="A73" s="42">
        <v>59</v>
      </c>
      <c r="B73" s="19"/>
      <c r="C73" s="20"/>
      <c r="D73" s="4"/>
      <c r="E73" s="21">
        <f t="shared" si="5"/>
        <v>4527.194376019366</v>
      </c>
      <c r="F73" s="9">
        <f t="shared" si="6"/>
        <v>761023.1048919944</v>
      </c>
      <c r="G73" s="3"/>
      <c r="H73" s="22">
        <f t="shared" si="7"/>
        <v>4465.710079063414</v>
      </c>
      <c r="I73" s="4">
        <f t="shared" si="8"/>
        <v>303827.4677418782</v>
      </c>
      <c r="J73" s="4"/>
      <c r="K73" s="4"/>
      <c r="L73" s="34">
        <f t="shared" si="4"/>
        <v>8992.90445508278</v>
      </c>
    </row>
    <row r="74" spans="1:12" s="1" customFormat="1" ht="15" thickBot="1">
      <c r="A74" s="4">
        <v>60</v>
      </c>
      <c r="B74" s="41"/>
      <c r="C74" s="41"/>
      <c r="D74" s="42"/>
      <c r="E74" s="43">
        <f t="shared" si="5"/>
        <v>4553.603009879479</v>
      </c>
      <c r="F74" s="44">
        <f t="shared" si="6"/>
        <v>756469.5018821149</v>
      </c>
      <c r="G74" s="45"/>
      <c r="H74" s="46">
        <f t="shared" si="7"/>
        <v>4439.301445203301</v>
      </c>
      <c r="I74" s="42">
        <f t="shared" si="8"/>
        <v>308266.7691870815</v>
      </c>
      <c r="J74" s="42"/>
      <c r="K74" s="42"/>
      <c r="L74" s="34">
        <f t="shared" si="4"/>
        <v>8992.90445508278</v>
      </c>
    </row>
    <row r="75" spans="1:12" ht="14.25">
      <c r="A75" s="4">
        <v>61</v>
      </c>
      <c r="B75" s="19"/>
      <c r="C75" s="20"/>
      <c r="D75" s="4"/>
      <c r="E75" s="21">
        <f aca="true" t="shared" si="9" ref="E75:E134">L75-H75</f>
        <v>4580.165694103776</v>
      </c>
      <c r="F75" s="9">
        <f aca="true" t="shared" si="10" ref="F75:F134">F74-E75</f>
        <v>751889.3361880111</v>
      </c>
      <c r="G75" s="3"/>
      <c r="H75" s="22">
        <f aca="true" t="shared" si="11" ref="H75:H134">F74*$F$3/12</f>
        <v>4412.738760979004</v>
      </c>
      <c r="I75" s="4">
        <f aca="true" t="shared" si="12" ref="I75:I134">H75+I74</f>
        <v>312679.5079480605</v>
      </c>
      <c r="J75" s="4"/>
      <c r="K75" s="4"/>
      <c r="L75" s="34">
        <f t="shared" si="4"/>
        <v>8992.90445508278</v>
      </c>
    </row>
    <row r="76" spans="1:12" ht="15" thickBot="1">
      <c r="A76" s="42">
        <v>62</v>
      </c>
      <c r="B76" s="41"/>
      <c r="C76" s="41"/>
      <c r="D76" s="42"/>
      <c r="E76" s="43">
        <f t="shared" si="9"/>
        <v>4606.883327319382</v>
      </c>
      <c r="F76" s="44">
        <f t="shared" si="10"/>
        <v>747282.4528606917</v>
      </c>
      <c r="G76" s="45"/>
      <c r="H76" s="46">
        <f t="shared" si="11"/>
        <v>4386.021127763398</v>
      </c>
      <c r="I76" s="42">
        <f t="shared" si="12"/>
        <v>317065.5290758239</v>
      </c>
      <c r="J76" s="42"/>
      <c r="K76" s="42"/>
      <c r="L76" s="34">
        <f t="shared" si="4"/>
        <v>8992.90445508278</v>
      </c>
    </row>
    <row r="77" spans="1:12" ht="14.25">
      <c r="A77" s="4">
        <v>63</v>
      </c>
      <c r="B77" s="19"/>
      <c r="C77" s="20"/>
      <c r="D77" s="4"/>
      <c r="E77" s="21">
        <f t="shared" si="9"/>
        <v>4633.756813395412</v>
      </c>
      <c r="F77" s="9">
        <f t="shared" si="10"/>
        <v>742648.6960472963</v>
      </c>
      <c r="G77" s="3"/>
      <c r="H77" s="22">
        <f t="shared" si="11"/>
        <v>4359.147641687368</v>
      </c>
      <c r="I77" s="4">
        <f t="shared" si="12"/>
        <v>321424.67671751126</v>
      </c>
      <c r="J77" s="4"/>
      <c r="K77" s="4"/>
      <c r="L77" s="34">
        <f t="shared" si="4"/>
        <v>8992.90445508278</v>
      </c>
    </row>
    <row r="78" spans="1:12" ht="15" thickBot="1">
      <c r="A78" s="4">
        <v>64</v>
      </c>
      <c r="B78" s="41"/>
      <c r="C78" s="41"/>
      <c r="D78" s="42"/>
      <c r="E78" s="43">
        <f t="shared" si="9"/>
        <v>4660.787061473552</v>
      </c>
      <c r="F78" s="44">
        <f t="shared" si="10"/>
        <v>737987.9089858227</v>
      </c>
      <c r="G78" s="45"/>
      <c r="H78" s="46">
        <f t="shared" si="11"/>
        <v>4332.117393609228</v>
      </c>
      <c r="I78" s="42">
        <f t="shared" si="12"/>
        <v>325756.7941111205</v>
      </c>
      <c r="J78" s="42"/>
      <c r="K78" s="42"/>
      <c r="L78" s="34">
        <f t="shared" si="4"/>
        <v>8992.90445508278</v>
      </c>
    </row>
    <row r="79" spans="1:12" ht="15" thickBot="1">
      <c r="A79" s="42">
        <v>65</v>
      </c>
      <c r="B79" s="19"/>
      <c r="C79" s="20"/>
      <c r="D79" s="4"/>
      <c r="E79" s="21">
        <f t="shared" si="9"/>
        <v>4687.974985998814</v>
      </c>
      <c r="F79" s="9">
        <f t="shared" si="10"/>
        <v>733299.9339998239</v>
      </c>
      <c r="G79" s="3"/>
      <c r="H79" s="22">
        <f t="shared" si="11"/>
        <v>4304.929469083966</v>
      </c>
      <c r="I79" s="4">
        <f t="shared" si="12"/>
        <v>330061.7235802045</v>
      </c>
      <c r="J79" s="4"/>
      <c r="K79" s="4"/>
      <c r="L79" s="34">
        <f t="shared" si="4"/>
        <v>8992.90445508278</v>
      </c>
    </row>
    <row r="80" spans="1:12" ht="15" thickBot="1">
      <c r="A80" s="4">
        <v>66</v>
      </c>
      <c r="B80" s="41"/>
      <c r="C80" s="41"/>
      <c r="D80" s="42"/>
      <c r="E80" s="43">
        <f t="shared" si="9"/>
        <v>4715.321506750474</v>
      </c>
      <c r="F80" s="44">
        <f t="shared" si="10"/>
        <v>728584.6124930735</v>
      </c>
      <c r="G80" s="45"/>
      <c r="H80" s="46">
        <f t="shared" si="11"/>
        <v>4277.582948332306</v>
      </c>
      <c r="I80" s="42">
        <f t="shared" si="12"/>
        <v>334339.3065285368</v>
      </c>
      <c r="J80" s="42"/>
      <c r="K80" s="42"/>
      <c r="L80" s="34">
        <f t="shared" si="4"/>
        <v>8992.90445508278</v>
      </c>
    </row>
    <row r="81" spans="1:12" ht="14.25">
      <c r="A81" s="4">
        <v>67</v>
      </c>
      <c r="B81" s="19"/>
      <c r="C81" s="20"/>
      <c r="D81" s="4"/>
      <c r="E81" s="21">
        <f t="shared" si="9"/>
        <v>4742.827548873184</v>
      </c>
      <c r="F81" s="9">
        <f t="shared" si="10"/>
        <v>723841.7849442003</v>
      </c>
      <c r="G81" s="3"/>
      <c r="H81" s="22">
        <f t="shared" si="11"/>
        <v>4250.076906209596</v>
      </c>
      <c r="I81" s="4">
        <f t="shared" si="12"/>
        <v>338589.38343474636</v>
      </c>
      <c r="J81" s="4"/>
      <c r="K81" s="4"/>
      <c r="L81" s="34">
        <f aca="true" t="shared" si="13" ref="L81:L144">+L80</f>
        <v>8992.90445508278</v>
      </c>
    </row>
    <row r="82" spans="1:12" ht="15" thickBot="1">
      <c r="A82" s="42">
        <v>68</v>
      </c>
      <c r="B82" s="41"/>
      <c r="C82" s="41"/>
      <c r="D82" s="42"/>
      <c r="E82" s="43">
        <f t="shared" si="9"/>
        <v>4770.494042908278</v>
      </c>
      <c r="F82" s="44">
        <f t="shared" si="10"/>
        <v>719071.290901292</v>
      </c>
      <c r="G82" s="45"/>
      <c r="H82" s="46">
        <f t="shared" si="11"/>
        <v>4222.410412174502</v>
      </c>
      <c r="I82" s="42">
        <f t="shared" si="12"/>
        <v>342811.79384692083</v>
      </c>
      <c r="J82" s="42"/>
      <c r="K82" s="42"/>
      <c r="L82" s="34">
        <f t="shared" si="13"/>
        <v>8992.90445508278</v>
      </c>
    </row>
    <row r="83" spans="1:12" ht="14.25">
      <c r="A83" s="4">
        <v>69</v>
      </c>
      <c r="B83" s="19"/>
      <c r="C83" s="20"/>
      <c r="D83" s="4"/>
      <c r="E83" s="21">
        <f t="shared" si="9"/>
        <v>4798.3219248252435</v>
      </c>
      <c r="F83" s="9">
        <f t="shared" si="10"/>
        <v>714272.9689764668</v>
      </c>
      <c r="G83" s="3"/>
      <c r="H83" s="22">
        <f t="shared" si="11"/>
        <v>4194.582530257537</v>
      </c>
      <c r="I83" s="4">
        <f t="shared" si="12"/>
        <v>347006.37637717836</v>
      </c>
      <c r="J83" s="4"/>
      <c r="K83" s="4"/>
      <c r="L83" s="34">
        <f t="shared" si="13"/>
        <v>8992.90445508278</v>
      </c>
    </row>
    <row r="84" spans="1:12" ht="15" thickBot="1">
      <c r="A84" s="4">
        <v>70</v>
      </c>
      <c r="B84" s="41"/>
      <c r="C84" s="41"/>
      <c r="D84" s="42"/>
      <c r="E84" s="43">
        <f t="shared" si="9"/>
        <v>4826.3121360533905</v>
      </c>
      <c r="F84" s="44">
        <f t="shared" si="10"/>
        <v>709446.6568404135</v>
      </c>
      <c r="G84" s="45"/>
      <c r="H84" s="46">
        <f t="shared" si="11"/>
        <v>4166.59231902939</v>
      </c>
      <c r="I84" s="42">
        <f t="shared" si="12"/>
        <v>351172.96869620774</v>
      </c>
      <c r="J84" s="42"/>
      <c r="K84" s="42"/>
      <c r="L84" s="34">
        <f t="shared" si="13"/>
        <v>8992.90445508278</v>
      </c>
    </row>
    <row r="85" spans="1:12" ht="15" thickBot="1">
      <c r="A85" s="42">
        <v>71</v>
      </c>
      <c r="B85" s="19"/>
      <c r="C85" s="20"/>
      <c r="D85" s="4"/>
      <c r="E85" s="21">
        <f t="shared" si="9"/>
        <v>4854.465623513702</v>
      </c>
      <c r="F85" s="9">
        <f t="shared" si="10"/>
        <v>704592.1912168998</v>
      </c>
      <c r="G85" s="3"/>
      <c r="H85" s="22">
        <f t="shared" si="11"/>
        <v>4138.4388315690785</v>
      </c>
      <c r="I85" s="4">
        <f t="shared" si="12"/>
        <v>355311.40752777684</v>
      </c>
      <c r="J85" s="4"/>
      <c r="K85" s="4"/>
      <c r="L85" s="34">
        <f t="shared" si="13"/>
        <v>8992.90445508278</v>
      </c>
    </row>
    <row r="86" spans="1:12" ht="15" thickBot="1">
      <c r="A86" s="4">
        <v>72</v>
      </c>
      <c r="B86" s="41"/>
      <c r="C86" s="41"/>
      <c r="D86" s="42"/>
      <c r="E86" s="43">
        <f t="shared" si="9"/>
        <v>4882.783339650864</v>
      </c>
      <c r="F86" s="44">
        <f t="shared" si="10"/>
        <v>699709.407877249</v>
      </c>
      <c r="G86" s="45"/>
      <c r="H86" s="46">
        <f t="shared" si="11"/>
        <v>4110.121115431916</v>
      </c>
      <c r="I86" s="42">
        <f t="shared" si="12"/>
        <v>359421.52864320873</v>
      </c>
      <c r="J86" s="42"/>
      <c r="K86" s="42"/>
      <c r="L86" s="34">
        <f t="shared" si="13"/>
        <v>8992.90445508278</v>
      </c>
    </row>
    <row r="87" spans="1:12" ht="14.25">
      <c r="A87" s="4">
        <v>73</v>
      </c>
      <c r="B87" s="19"/>
      <c r="C87" s="20"/>
      <c r="D87" s="4"/>
      <c r="E87" s="21">
        <f t="shared" si="9"/>
        <v>4911.266242465494</v>
      </c>
      <c r="F87" s="9">
        <f t="shared" si="10"/>
        <v>694798.1416347835</v>
      </c>
      <c r="G87" s="3"/>
      <c r="H87" s="22">
        <f t="shared" si="11"/>
        <v>4081.638212617286</v>
      </c>
      <c r="I87" s="4">
        <f t="shared" si="12"/>
        <v>363503.16685582604</v>
      </c>
      <c r="J87" s="4"/>
      <c r="K87" s="4"/>
      <c r="L87" s="34">
        <f t="shared" si="13"/>
        <v>8992.90445508278</v>
      </c>
    </row>
    <row r="88" spans="1:12" ht="15" thickBot="1">
      <c r="A88" s="42">
        <v>74</v>
      </c>
      <c r="B88" s="41"/>
      <c r="C88" s="41"/>
      <c r="D88" s="42"/>
      <c r="E88" s="43">
        <f t="shared" si="9"/>
        <v>4939.915295546543</v>
      </c>
      <c r="F88" s="44">
        <f t="shared" si="10"/>
        <v>689858.226339237</v>
      </c>
      <c r="G88" s="45"/>
      <c r="H88" s="46">
        <f t="shared" si="11"/>
        <v>4052.9891595362374</v>
      </c>
      <c r="I88" s="42">
        <f t="shared" si="12"/>
        <v>367556.1560153623</v>
      </c>
      <c r="J88" s="42"/>
      <c r="K88" s="42"/>
      <c r="L88" s="34">
        <f t="shared" si="13"/>
        <v>8992.90445508278</v>
      </c>
    </row>
    <row r="89" spans="1:12" ht="14.25">
      <c r="A89" s="4">
        <v>75</v>
      </c>
      <c r="B89" s="19"/>
      <c r="C89" s="20"/>
      <c r="D89" s="4"/>
      <c r="E89" s="21">
        <f t="shared" si="9"/>
        <v>4968.731468103897</v>
      </c>
      <c r="F89" s="9">
        <f t="shared" si="10"/>
        <v>684889.494871133</v>
      </c>
      <c r="G89" s="3"/>
      <c r="H89" s="22">
        <f t="shared" si="11"/>
        <v>4024.172986978883</v>
      </c>
      <c r="I89" s="4">
        <f t="shared" si="12"/>
        <v>371580.3290023412</v>
      </c>
      <c r="J89" s="4"/>
      <c r="K89" s="4"/>
      <c r="L89" s="34">
        <f t="shared" si="13"/>
        <v>8992.90445508278</v>
      </c>
    </row>
    <row r="90" spans="1:12" ht="15" thickBot="1">
      <c r="A90" s="4">
        <v>76</v>
      </c>
      <c r="B90" s="41"/>
      <c r="C90" s="41"/>
      <c r="D90" s="42"/>
      <c r="E90" s="43">
        <f t="shared" si="9"/>
        <v>4997.715735001171</v>
      </c>
      <c r="F90" s="44">
        <f t="shared" si="10"/>
        <v>679891.7791361319</v>
      </c>
      <c r="G90" s="45"/>
      <c r="H90" s="46">
        <f t="shared" si="11"/>
        <v>3995.1887200816095</v>
      </c>
      <c r="I90" s="42">
        <f t="shared" si="12"/>
        <v>375575.5177224228</v>
      </c>
      <c r="J90" s="42"/>
      <c r="K90" s="42"/>
      <c r="L90" s="34">
        <f t="shared" si="13"/>
        <v>8992.90445508278</v>
      </c>
    </row>
    <row r="91" spans="1:12" ht="15" thickBot="1">
      <c r="A91" s="42">
        <v>77</v>
      </c>
      <c r="B91" s="19"/>
      <c r="C91" s="20"/>
      <c r="D91" s="4"/>
      <c r="E91" s="21">
        <f t="shared" si="9"/>
        <v>5026.8690767886765</v>
      </c>
      <c r="F91" s="9">
        <f t="shared" si="10"/>
        <v>674864.9100593432</v>
      </c>
      <c r="G91" s="3"/>
      <c r="H91" s="22">
        <f t="shared" si="11"/>
        <v>3966.0353782941033</v>
      </c>
      <c r="I91" s="4">
        <f t="shared" si="12"/>
        <v>379541.5531007169</v>
      </c>
      <c r="J91" s="4"/>
      <c r="K91" s="4"/>
      <c r="L91" s="34">
        <f t="shared" si="13"/>
        <v>8992.90445508278</v>
      </c>
    </row>
    <row r="92" spans="1:12" ht="15" thickBot="1">
      <c r="A92" s="4">
        <v>78</v>
      </c>
      <c r="B92" s="41"/>
      <c r="C92" s="41"/>
      <c r="D92" s="42"/>
      <c r="E92" s="43">
        <f t="shared" si="9"/>
        <v>5056.192479736612</v>
      </c>
      <c r="F92" s="44">
        <f t="shared" si="10"/>
        <v>669808.7175796066</v>
      </c>
      <c r="G92" s="45"/>
      <c r="H92" s="46">
        <f t="shared" si="11"/>
        <v>3936.711975346169</v>
      </c>
      <c r="I92" s="42">
        <f t="shared" si="12"/>
        <v>383478.26507606305</v>
      </c>
      <c r="J92" s="42"/>
      <c r="K92" s="42"/>
      <c r="L92" s="34">
        <f t="shared" si="13"/>
        <v>8992.90445508278</v>
      </c>
    </row>
    <row r="93" spans="1:12" ht="14.25">
      <c r="A93" s="4">
        <v>79</v>
      </c>
      <c r="B93" s="19"/>
      <c r="C93" s="20"/>
      <c r="D93" s="4"/>
      <c r="E93" s="21">
        <f t="shared" si="9"/>
        <v>5085.686935868409</v>
      </c>
      <c r="F93" s="9">
        <f t="shared" si="10"/>
        <v>664723.0306437381</v>
      </c>
      <c r="G93" s="3"/>
      <c r="H93" s="22">
        <f t="shared" si="11"/>
        <v>3907.217519214372</v>
      </c>
      <c r="I93" s="4">
        <f t="shared" si="12"/>
        <v>387385.4825952774</v>
      </c>
      <c r="J93" s="4"/>
      <c r="K93" s="4"/>
      <c r="L93" s="34">
        <f t="shared" si="13"/>
        <v>8992.90445508278</v>
      </c>
    </row>
    <row r="94" spans="1:12" ht="15" thickBot="1">
      <c r="A94" s="42">
        <v>80</v>
      </c>
      <c r="B94" s="41"/>
      <c r="C94" s="41"/>
      <c r="D94" s="42"/>
      <c r="E94" s="43">
        <f t="shared" si="9"/>
        <v>5115.353442994308</v>
      </c>
      <c r="F94" s="44">
        <f t="shared" si="10"/>
        <v>659607.6772007438</v>
      </c>
      <c r="G94" s="45"/>
      <c r="H94" s="46">
        <f t="shared" si="11"/>
        <v>3877.5510120884724</v>
      </c>
      <c r="I94" s="42">
        <f t="shared" si="12"/>
        <v>391263.0336073659</v>
      </c>
      <c r="J94" s="42"/>
      <c r="K94" s="42"/>
      <c r="L94" s="34">
        <f t="shared" si="13"/>
        <v>8992.90445508278</v>
      </c>
    </row>
    <row r="95" spans="1:12" ht="14.25">
      <c r="A95" s="4">
        <v>81</v>
      </c>
      <c r="B95" s="19"/>
      <c r="C95" s="20"/>
      <c r="D95" s="4"/>
      <c r="E95" s="21">
        <f t="shared" si="9"/>
        <v>5145.193004745108</v>
      </c>
      <c r="F95" s="9">
        <f t="shared" si="10"/>
        <v>654462.4841959988</v>
      </c>
      <c r="G95" s="3"/>
      <c r="H95" s="22">
        <f t="shared" si="11"/>
        <v>3847.7114503376724</v>
      </c>
      <c r="I95" s="4">
        <f t="shared" si="12"/>
        <v>395110.7450577036</v>
      </c>
      <c r="J95" s="4"/>
      <c r="K95" s="4"/>
      <c r="L95" s="34">
        <f t="shared" si="13"/>
        <v>8992.90445508278</v>
      </c>
    </row>
    <row r="96" spans="1:12" ht="15" thickBot="1">
      <c r="A96" s="4">
        <v>82</v>
      </c>
      <c r="B96" s="41"/>
      <c r="C96" s="41"/>
      <c r="D96" s="42"/>
      <c r="E96" s="43">
        <f t="shared" si="9"/>
        <v>5175.206630606121</v>
      </c>
      <c r="F96" s="44">
        <f t="shared" si="10"/>
        <v>649287.2775653927</v>
      </c>
      <c r="G96" s="45"/>
      <c r="H96" s="46">
        <f t="shared" si="11"/>
        <v>3817.6978244766597</v>
      </c>
      <c r="I96" s="42">
        <f t="shared" si="12"/>
        <v>398928.4428821802</v>
      </c>
      <c r="J96" s="42"/>
      <c r="K96" s="42"/>
      <c r="L96" s="34">
        <f t="shared" si="13"/>
        <v>8992.90445508278</v>
      </c>
    </row>
    <row r="97" spans="1:12" ht="15" thickBot="1">
      <c r="A97" s="42">
        <v>83</v>
      </c>
      <c r="B97" s="19"/>
      <c r="C97" s="20"/>
      <c r="D97" s="4"/>
      <c r="E97" s="21">
        <f t="shared" si="9"/>
        <v>5205.395335951323</v>
      </c>
      <c r="F97" s="9">
        <f t="shared" si="10"/>
        <v>644081.8822294413</v>
      </c>
      <c r="G97" s="3"/>
      <c r="H97" s="22">
        <f t="shared" si="11"/>
        <v>3787.5091191314573</v>
      </c>
      <c r="I97" s="4">
        <f t="shared" si="12"/>
        <v>402715.9520013117</v>
      </c>
      <c r="J97" s="4"/>
      <c r="K97" s="4"/>
      <c r="L97" s="34">
        <f t="shared" si="13"/>
        <v>8992.90445508278</v>
      </c>
    </row>
    <row r="98" spans="1:12" ht="15" thickBot="1">
      <c r="A98" s="4">
        <v>84</v>
      </c>
      <c r="B98" s="41"/>
      <c r="C98" s="41"/>
      <c r="D98" s="42"/>
      <c r="E98" s="43">
        <f t="shared" si="9"/>
        <v>5235.760142077706</v>
      </c>
      <c r="F98" s="44">
        <f t="shared" si="10"/>
        <v>638846.1220873636</v>
      </c>
      <c r="G98" s="45"/>
      <c r="H98" s="46">
        <f t="shared" si="11"/>
        <v>3757.1443130050743</v>
      </c>
      <c r="I98" s="42">
        <f t="shared" si="12"/>
        <v>406473.0963143168</v>
      </c>
      <c r="J98" s="42"/>
      <c r="K98" s="42"/>
      <c r="L98" s="34">
        <f t="shared" si="13"/>
        <v>8992.90445508278</v>
      </c>
    </row>
    <row r="99" spans="1:12" ht="14.25">
      <c r="A99" s="4">
        <v>85</v>
      </c>
      <c r="B99" s="19"/>
      <c r="C99" s="20"/>
      <c r="D99" s="4"/>
      <c r="E99" s="21">
        <f t="shared" si="9"/>
        <v>5266.302076239825</v>
      </c>
      <c r="F99" s="9">
        <f t="shared" si="10"/>
        <v>633579.8200111238</v>
      </c>
      <c r="G99" s="3"/>
      <c r="H99" s="22">
        <f t="shared" si="11"/>
        <v>3726.602378842955</v>
      </c>
      <c r="I99" s="4">
        <f t="shared" si="12"/>
        <v>410199.69869315973</v>
      </c>
      <c r="J99" s="4"/>
      <c r="K99" s="4"/>
      <c r="L99" s="34">
        <f t="shared" si="13"/>
        <v>8992.90445508278</v>
      </c>
    </row>
    <row r="100" spans="1:12" ht="15" thickBot="1">
      <c r="A100" s="42">
        <v>86</v>
      </c>
      <c r="B100" s="41"/>
      <c r="C100" s="41"/>
      <c r="D100" s="42"/>
      <c r="E100" s="43">
        <f t="shared" si="9"/>
        <v>5297.022171684557</v>
      </c>
      <c r="F100" s="44">
        <f t="shared" si="10"/>
        <v>628282.7978394392</v>
      </c>
      <c r="G100" s="45"/>
      <c r="H100" s="46">
        <f t="shared" si="11"/>
        <v>3695.8822833982226</v>
      </c>
      <c r="I100" s="42">
        <f t="shared" si="12"/>
        <v>413895.580976558</v>
      </c>
      <c r="J100" s="42"/>
      <c r="K100" s="42"/>
      <c r="L100" s="34">
        <f t="shared" si="13"/>
        <v>8992.90445508278</v>
      </c>
    </row>
    <row r="101" spans="1:12" ht="14.25">
      <c r="A101" s="4">
        <v>87</v>
      </c>
      <c r="B101" s="19"/>
      <c r="C101" s="20"/>
      <c r="D101" s="4"/>
      <c r="E101" s="21">
        <f t="shared" si="9"/>
        <v>5327.92146768605</v>
      </c>
      <c r="F101" s="9">
        <f t="shared" si="10"/>
        <v>622954.8763717532</v>
      </c>
      <c r="G101" s="3"/>
      <c r="H101" s="22">
        <f t="shared" si="11"/>
        <v>3664.9829873967296</v>
      </c>
      <c r="I101" s="4">
        <f t="shared" si="12"/>
        <v>417560.5639639547</v>
      </c>
      <c r="J101" s="4"/>
      <c r="K101" s="4"/>
      <c r="L101" s="34">
        <f t="shared" si="13"/>
        <v>8992.90445508278</v>
      </c>
    </row>
    <row r="102" spans="1:12" ht="15" thickBot="1">
      <c r="A102" s="4">
        <v>88</v>
      </c>
      <c r="B102" s="41"/>
      <c r="C102" s="41"/>
      <c r="D102" s="42"/>
      <c r="E102" s="43">
        <f t="shared" si="9"/>
        <v>5359.001009580887</v>
      </c>
      <c r="F102" s="44">
        <f t="shared" si="10"/>
        <v>617595.8753621723</v>
      </c>
      <c r="G102" s="45"/>
      <c r="H102" s="46">
        <f t="shared" si="11"/>
        <v>3633.9034455018937</v>
      </c>
      <c r="I102" s="42">
        <f t="shared" si="12"/>
        <v>421194.46740945656</v>
      </c>
      <c r="J102" s="42"/>
      <c r="K102" s="42"/>
      <c r="L102" s="34">
        <f t="shared" si="13"/>
        <v>8992.90445508278</v>
      </c>
    </row>
    <row r="103" spans="1:12" ht="15" thickBot="1">
      <c r="A103" s="42">
        <v>89</v>
      </c>
      <c r="B103" s="19"/>
      <c r="C103" s="20"/>
      <c r="D103" s="4"/>
      <c r="E103" s="21">
        <f t="shared" si="9"/>
        <v>5390.261848803442</v>
      </c>
      <c r="F103" s="9">
        <f t="shared" si="10"/>
        <v>612205.6135133688</v>
      </c>
      <c r="G103" s="3"/>
      <c r="H103" s="22">
        <f t="shared" si="11"/>
        <v>3602.6426062793385</v>
      </c>
      <c r="I103" s="4">
        <f t="shared" si="12"/>
        <v>424797.1100157359</v>
      </c>
      <c r="J103" s="4"/>
      <c r="K103" s="4"/>
      <c r="L103" s="34">
        <f t="shared" si="13"/>
        <v>8992.90445508278</v>
      </c>
    </row>
    <row r="104" spans="1:12" ht="15" thickBot="1">
      <c r="A104" s="4">
        <v>90</v>
      </c>
      <c r="B104" s="41"/>
      <c r="C104" s="41"/>
      <c r="D104" s="42"/>
      <c r="E104" s="43">
        <f t="shared" si="9"/>
        <v>5421.705042921461</v>
      </c>
      <c r="F104" s="44">
        <f t="shared" si="10"/>
        <v>606783.9084704473</v>
      </c>
      <c r="G104" s="45"/>
      <c r="H104" s="46">
        <f t="shared" si="11"/>
        <v>3571.1994121613184</v>
      </c>
      <c r="I104" s="42">
        <f t="shared" si="12"/>
        <v>428368.3094278972</v>
      </c>
      <c r="J104" s="42"/>
      <c r="K104" s="42"/>
      <c r="L104" s="34">
        <f t="shared" si="13"/>
        <v>8992.90445508278</v>
      </c>
    </row>
    <row r="105" spans="1:12" ht="14.25">
      <c r="A105" s="4">
        <v>91</v>
      </c>
      <c r="B105" s="19"/>
      <c r="C105" s="20"/>
      <c r="D105" s="4"/>
      <c r="E105" s="21">
        <f t="shared" si="9"/>
        <v>5453.331655671838</v>
      </c>
      <c r="F105" s="9">
        <f t="shared" si="10"/>
        <v>601330.5768147755</v>
      </c>
      <c r="G105" s="3"/>
      <c r="H105" s="22">
        <f t="shared" si="11"/>
        <v>3539.5727994109425</v>
      </c>
      <c r="I105" s="4">
        <f t="shared" si="12"/>
        <v>431907.8822273082</v>
      </c>
      <c r="J105" s="4"/>
      <c r="K105" s="4"/>
      <c r="L105" s="34">
        <f t="shared" si="13"/>
        <v>8992.90445508278</v>
      </c>
    </row>
    <row r="106" spans="1:12" ht="15" thickBot="1">
      <c r="A106" s="42">
        <v>92</v>
      </c>
      <c r="B106" s="41"/>
      <c r="C106" s="41"/>
      <c r="D106" s="42"/>
      <c r="E106" s="43">
        <f t="shared" si="9"/>
        <v>5485.142756996589</v>
      </c>
      <c r="F106" s="44">
        <f t="shared" si="10"/>
        <v>595845.4340577789</v>
      </c>
      <c r="G106" s="45"/>
      <c r="H106" s="46">
        <f t="shared" si="11"/>
        <v>3507.761698086191</v>
      </c>
      <c r="I106" s="42">
        <f t="shared" si="12"/>
        <v>435415.64392539434</v>
      </c>
      <c r="J106" s="42"/>
      <c r="K106" s="42"/>
      <c r="L106" s="34">
        <f t="shared" si="13"/>
        <v>8992.90445508278</v>
      </c>
    </row>
    <row r="107" spans="1:12" ht="14.25">
      <c r="A107" s="4">
        <v>93</v>
      </c>
      <c r="B107" s="19"/>
      <c r="C107" s="20"/>
      <c r="D107" s="4"/>
      <c r="E107" s="21">
        <f t="shared" si="9"/>
        <v>5517.13942307907</v>
      </c>
      <c r="F107" s="9">
        <f t="shared" si="10"/>
        <v>590328.2946346998</v>
      </c>
      <c r="G107" s="3"/>
      <c r="H107" s="22">
        <f t="shared" si="11"/>
        <v>3475.7650320037105</v>
      </c>
      <c r="I107" s="4">
        <f t="shared" si="12"/>
        <v>438891.40895739803</v>
      </c>
      <c r="J107" s="4"/>
      <c r="K107" s="4"/>
      <c r="L107" s="34">
        <f t="shared" si="13"/>
        <v>8992.90445508278</v>
      </c>
    </row>
    <row r="108" spans="1:12" ht="15" thickBot="1">
      <c r="A108" s="4">
        <v>94</v>
      </c>
      <c r="B108" s="41"/>
      <c r="C108" s="41"/>
      <c r="D108" s="42"/>
      <c r="E108" s="43">
        <f t="shared" si="9"/>
        <v>5549.3227363803635</v>
      </c>
      <c r="F108" s="44">
        <f t="shared" si="10"/>
        <v>584778.9718983194</v>
      </c>
      <c r="G108" s="45"/>
      <c r="H108" s="46">
        <f t="shared" si="11"/>
        <v>3443.5817187024163</v>
      </c>
      <c r="I108" s="42">
        <f t="shared" si="12"/>
        <v>442334.9906761004</v>
      </c>
      <c r="J108" s="42"/>
      <c r="K108" s="42"/>
      <c r="L108" s="34">
        <f t="shared" si="13"/>
        <v>8992.90445508278</v>
      </c>
    </row>
    <row r="109" spans="1:12" ht="15" thickBot="1">
      <c r="A109" s="42">
        <v>95</v>
      </c>
      <c r="B109" s="19"/>
      <c r="C109" s="20"/>
      <c r="D109" s="4"/>
      <c r="E109" s="21">
        <f t="shared" si="9"/>
        <v>5581.693785675916</v>
      </c>
      <c r="F109" s="9">
        <f t="shared" si="10"/>
        <v>579197.2781126435</v>
      </c>
      <c r="G109" s="3"/>
      <c r="H109" s="22">
        <f t="shared" si="11"/>
        <v>3411.210669406864</v>
      </c>
      <c r="I109" s="4">
        <f t="shared" si="12"/>
        <v>445746.2013455073</v>
      </c>
      <c r="J109" s="4"/>
      <c r="K109" s="4"/>
      <c r="L109" s="34">
        <f t="shared" si="13"/>
        <v>8992.90445508278</v>
      </c>
    </row>
    <row r="110" spans="1:12" ht="15" thickBot="1">
      <c r="A110" s="4">
        <v>96</v>
      </c>
      <c r="B110" s="41"/>
      <c r="C110" s="41"/>
      <c r="D110" s="42"/>
      <c r="E110" s="43">
        <f t="shared" si="9"/>
        <v>5614.25366609236</v>
      </c>
      <c r="F110" s="44">
        <f t="shared" si="10"/>
        <v>573583.0244465511</v>
      </c>
      <c r="G110" s="45"/>
      <c r="H110" s="46">
        <f t="shared" si="11"/>
        <v>3378.6507889904206</v>
      </c>
      <c r="I110" s="42">
        <f t="shared" si="12"/>
        <v>449124.8521344977</v>
      </c>
      <c r="J110" s="42"/>
      <c r="K110" s="42"/>
      <c r="L110" s="34">
        <f t="shared" si="13"/>
        <v>8992.90445508278</v>
      </c>
    </row>
    <row r="111" spans="1:12" ht="14.25">
      <c r="A111" s="4">
        <v>97</v>
      </c>
      <c r="B111" s="19"/>
      <c r="C111" s="20"/>
      <c r="D111" s="4"/>
      <c r="E111" s="21">
        <f t="shared" si="9"/>
        <v>5647.003479144565</v>
      </c>
      <c r="F111" s="9">
        <f t="shared" si="10"/>
        <v>567936.0209674066</v>
      </c>
      <c r="G111" s="3"/>
      <c r="H111" s="22">
        <f t="shared" si="11"/>
        <v>3345.900975938215</v>
      </c>
      <c r="I111" s="4">
        <f t="shared" si="12"/>
        <v>452470.7531104359</v>
      </c>
      <c r="J111" s="4"/>
      <c r="K111" s="4"/>
      <c r="L111" s="34">
        <f t="shared" si="13"/>
        <v>8992.90445508278</v>
      </c>
    </row>
    <row r="112" spans="1:12" ht="15" thickBot="1">
      <c r="A112" s="42">
        <v>98</v>
      </c>
      <c r="B112" s="41"/>
      <c r="C112" s="41"/>
      <c r="D112" s="42"/>
      <c r="E112" s="43">
        <f t="shared" si="9"/>
        <v>5679.944332772908</v>
      </c>
      <c r="F112" s="44">
        <f t="shared" si="10"/>
        <v>562256.0766346337</v>
      </c>
      <c r="G112" s="45"/>
      <c r="H112" s="46">
        <f t="shared" si="11"/>
        <v>3312.960122309872</v>
      </c>
      <c r="I112" s="42">
        <f t="shared" si="12"/>
        <v>455783.71323274577</v>
      </c>
      <c r="J112" s="42"/>
      <c r="K112" s="42"/>
      <c r="L112" s="34">
        <f t="shared" si="13"/>
        <v>8992.90445508278</v>
      </c>
    </row>
    <row r="113" spans="1:12" ht="14.25">
      <c r="A113" s="4">
        <v>99</v>
      </c>
      <c r="B113" s="19"/>
      <c r="C113" s="20"/>
      <c r="D113" s="4"/>
      <c r="E113" s="21">
        <f t="shared" si="9"/>
        <v>5713.077341380749</v>
      </c>
      <c r="F113" s="9">
        <f t="shared" si="10"/>
        <v>556542.999293253</v>
      </c>
      <c r="G113" s="3"/>
      <c r="H113" s="22">
        <f t="shared" si="11"/>
        <v>3279.8271137020306</v>
      </c>
      <c r="I113" s="4">
        <f t="shared" si="12"/>
        <v>459063.5403464478</v>
      </c>
      <c r="J113" s="4"/>
      <c r="K113" s="4"/>
      <c r="L113" s="34">
        <f t="shared" si="13"/>
        <v>8992.90445508278</v>
      </c>
    </row>
    <row r="114" spans="1:12" ht="15" thickBot="1">
      <c r="A114" s="4">
        <v>100</v>
      </c>
      <c r="B114" s="41"/>
      <c r="C114" s="41"/>
      <c r="D114" s="42"/>
      <c r="E114" s="43">
        <f t="shared" si="9"/>
        <v>5746.403625872137</v>
      </c>
      <c r="F114" s="44">
        <f t="shared" si="10"/>
        <v>550796.5956673808</v>
      </c>
      <c r="G114" s="45"/>
      <c r="H114" s="46">
        <f t="shared" si="11"/>
        <v>3246.5008292106427</v>
      </c>
      <c r="I114" s="42">
        <f t="shared" si="12"/>
        <v>462310.0411756584</v>
      </c>
      <c r="J114" s="42"/>
      <c r="K114" s="42"/>
      <c r="L114" s="34">
        <f t="shared" si="13"/>
        <v>8992.90445508278</v>
      </c>
    </row>
    <row r="115" spans="1:12" ht="15" thickBot="1">
      <c r="A115" s="42">
        <v>101</v>
      </c>
      <c r="B115" s="19"/>
      <c r="C115" s="20"/>
      <c r="D115" s="4"/>
      <c r="E115" s="21">
        <f t="shared" si="9"/>
        <v>5779.924313689726</v>
      </c>
      <c r="F115" s="9">
        <f t="shared" si="10"/>
        <v>545016.6713536911</v>
      </c>
      <c r="G115" s="3"/>
      <c r="H115" s="22">
        <f t="shared" si="11"/>
        <v>3212.980141393055</v>
      </c>
      <c r="I115" s="4">
        <f t="shared" si="12"/>
        <v>465523.0213170515</v>
      </c>
      <c r="J115" s="4"/>
      <c r="K115" s="4"/>
      <c r="L115" s="34">
        <f t="shared" si="13"/>
        <v>8992.90445508278</v>
      </c>
    </row>
    <row r="116" spans="1:12" ht="15" thickBot="1">
      <c r="A116" s="4">
        <v>102</v>
      </c>
      <c r="B116" s="41"/>
      <c r="C116" s="41"/>
      <c r="D116" s="42"/>
      <c r="E116" s="43">
        <f t="shared" si="9"/>
        <v>5813.640538852915</v>
      </c>
      <c r="F116" s="44">
        <f t="shared" si="10"/>
        <v>539203.0308148382</v>
      </c>
      <c r="G116" s="45"/>
      <c r="H116" s="46">
        <f t="shared" si="11"/>
        <v>3179.2639162298656</v>
      </c>
      <c r="I116" s="42">
        <f t="shared" si="12"/>
        <v>468702.2852332814</v>
      </c>
      <c r="J116" s="42"/>
      <c r="K116" s="42"/>
      <c r="L116" s="34">
        <f t="shared" si="13"/>
        <v>8992.90445508278</v>
      </c>
    </row>
    <row r="117" spans="1:12" ht="14.25">
      <c r="A117" s="4">
        <v>103</v>
      </c>
      <c r="B117" s="19"/>
      <c r="C117" s="20"/>
      <c r="D117" s="4"/>
      <c r="E117" s="21">
        <f t="shared" si="9"/>
        <v>5847.553441996224</v>
      </c>
      <c r="F117" s="9">
        <f t="shared" si="10"/>
        <v>533355.477372842</v>
      </c>
      <c r="G117" s="3"/>
      <c r="H117" s="22">
        <f t="shared" si="11"/>
        <v>3145.3510130865566</v>
      </c>
      <c r="I117" s="4">
        <f t="shared" si="12"/>
        <v>471847.63624636794</v>
      </c>
      <c r="J117" s="4"/>
      <c r="K117" s="4"/>
      <c r="L117" s="34">
        <f t="shared" si="13"/>
        <v>8992.90445508278</v>
      </c>
    </row>
    <row r="118" spans="1:12" ht="15" thickBot="1">
      <c r="A118" s="42">
        <v>104</v>
      </c>
      <c r="B118" s="41"/>
      <c r="C118" s="41"/>
      <c r="D118" s="42"/>
      <c r="E118" s="43">
        <f t="shared" si="9"/>
        <v>5881.664170407868</v>
      </c>
      <c r="F118" s="44">
        <f t="shared" si="10"/>
        <v>527473.8132024341</v>
      </c>
      <c r="G118" s="45"/>
      <c r="H118" s="46">
        <f t="shared" si="11"/>
        <v>3111.240284674912</v>
      </c>
      <c r="I118" s="42">
        <f t="shared" si="12"/>
        <v>474958.87653104286</v>
      </c>
      <c r="J118" s="42"/>
      <c r="K118" s="42"/>
      <c r="L118" s="34">
        <f t="shared" si="13"/>
        <v>8992.90445508278</v>
      </c>
    </row>
    <row r="119" spans="1:12" ht="14.25">
      <c r="A119" s="4">
        <v>105</v>
      </c>
      <c r="B119" s="19"/>
      <c r="C119" s="20"/>
      <c r="D119" s="4"/>
      <c r="E119" s="21">
        <f t="shared" si="9"/>
        <v>5915.97387806858</v>
      </c>
      <c r="F119" s="9">
        <f t="shared" si="10"/>
        <v>521557.83932436554</v>
      </c>
      <c r="G119" s="3"/>
      <c r="H119" s="22">
        <f t="shared" si="11"/>
        <v>3076.9305770141996</v>
      </c>
      <c r="I119" s="4">
        <f t="shared" si="12"/>
        <v>478035.8071080571</v>
      </c>
      <c r="J119" s="4"/>
      <c r="K119" s="4"/>
      <c r="L119" s="34">
        <f t="shared" si="13"/>
        <v>8992.90445508278</v>
      </c>
    </row>
    <row r="120" spans="1:12" ht="15" thickBot="1">
      <c r="A120" s="4">
        <v>106</v>
      </c>
      <c r="B120" s="41"/>
      <c r="C120" s="41"/>
      <c r="D120" s="42"/>
      <c r="E120" s="43">
        <f t="shared" si="9"/>
        <v>5950.4837256906485</v>
      </c>
      <c r="F120" s="44">
        <f t="shared" si="10"/>
        <v>515607.3555986749</v>
      </c>
      <c r="G120" s="45"/>
      <c r="H120" s="46">
        <f t="shared" si="11"/>
        <v>3042.420729392132</v>
      </c>
      <c r="I120" s="42">
        <f t="shared" si="12"/>
        <v>481078.22783744923</v>
      </c>
      <c r="J120" s="42"/>
      <c r="K120" s="42"/>
      <c r="L120" s="34">
        <f t="shared" si="13"/>
        <v>8992.90445508278</v>
      </c>
    </row>
    <row r="121" spans="1:12" ht="15" thickBot="1">
      <c r="A121" s="42">
        <v>107</v>
      </c>
      <c r="B121" s="19"/>
      <c r="C121" s="20"/>
      <c r="D121" s="4"/>
      <c r="E121" s="21">
        <f t="shared" si="9"/>
        <v>5985.194880757177</v>
      </c>
      <c r="F121" s="9">
        <f t="shared" si="10"/>
        <v>509622.1607179177</v>
      </c>
      <c r="G121" s="3"/>
      <c r="H121" s="22">
        <f t="shared" si="11"/>
        <v>3007.7095743256036</v>
      </c>
      <c r="I121" s="4">
        <f t="shared" si="12"/>
        <v>484085.9374117748</v>
      </c>
      <c r="J121" s="4"/>
      <c r="K121" s="4"/>
      <c r="L121" s="34">
        <f t="shared" si="13"/>
        <v>8992.90445508278</v>
      </c>
    </row>
    <row r="122" spans="1:12" ht="15" thickBot="1">
      <c r="A122" s="4">
        <v>108</v>
      </c>
      <c r="B122" s="41"/>
      <c r="C122" s="41"/>
      <c r="D122" s="42"/>
      <c r="E122" s="43">
        <f t="shared" si="9"/>
        <v>6020.1085175615935</v>
      </c>
      <c r="F122" s="44">
        <f t="shared" si="10"/>
        <v>503602.05220035615</v>
      </c>
      <c r="G122" s="45"/>
      <c r="H122" s="46">
        <f t="shared" si="11"/>
        <v>2972.7959375211867</v>
      </c>
      <c r="I122" s="42">
        <f t="shared" si="12"/>
        <v>487058.73334929603</v>
      </c>
      <c r="J122" s="42"/>
      <c r="K122" s="42"/>
      <c r="L122" s="34">
        <f t="shared" si="13"/>
        <v>8992.90445508278</v>
      </c>
    </row>
    <row r="123" spans="1:12" ht="14.25">
      <c r="A123" s="4">
        <v>109</v>
      </c>
      <c r="B123" s="19"/>
      <c r="C123" s="20"/>
      <c r="D123" s="4"/>
      <c r="E123" s="21">
        <f t="shared" si="9"/>
        <v>6055.2258172473685</v>
      </c>
      <c r="F123" s="9">
        <f t="shared" si="10"/>
        <v>497546.8263831088</v>
      </c>
      <c r="G123" s="3"/>
      <c r="H123" s="22">
        <f t="shared" si="11"/>
        <v>2937.6786378354113</v>
      </c>
      <c r="I123" s="4">
        <f t="shared" si="12"/>
        <v>489996.41198713146</v>
      </c>
      <c r="J123" s="4"/>
      <c r="K123" s="4"/>
      <c r="L123" s="34">
        <f t="shared" si="13"/>
        <v>8992.90445508278</v>
      </c>
    </row>
    <row r="124" spans="1:12" ht="15" thickBot="1">
      <c r="A124" s="42">
        <v>110</v>
      </c>
      <c r="B124" s="41"/>
      <c r="C124" s="41"/>
      <c r="D124" s="42"/>
      <c r="E124" s="43">
        <f t="shared" si="9"/>
        <v>6090.547967847979</v>
      </c>
      <c r="F124" s="44">
        <f t="shared" si="10"/>
        <v>491456.27841526084</v>
      </c>
      <c r="G124" s="45"/>
      <c r="H124" s="46">
        <f t="shared" si="11"/>
        <v>2902.3564872348015</v>
      </c>
      <c r="I124" s="42">
        <f t="shared" si="12"/>
        <v>492898.7684743663</v>
      </c>
      <c r="J124" s="42"/>
      <c r="K124" s="42"/>
      <c r="L124" s="34">
        <f t="shared" si="13"/>
        <v>8992.90445508278</v>
      </c>
    </row>
    <row r="125" spans="1:12" ht="14.25">
      <c r="A125" s="4">
        <v>111</v>
      </c>
      <c r="B125" s="19"/>
      <c r="C125" s="20"/>
      <c r="D125" s="4"/>
      <c r="E125" s="21">
        <f t="shared" si="9"/>
        <v>6126.076164327093</v>
      </c>
      <c r="F125" s="9">
        <f t="shared" si="10"/>
        <v>485330.20225093374</v>
      </c>
      <c r="G125" s="3"/>
      <c r="H125" s="22">
        <f t="shared" si="11"/>
        <v>2866.828290755688</v>
      </c>
      <c r="I125" s="4">
        <f t="shared" si="12"/>
        <v>495765.59676512197</v>
      </c>
      <c r="J125" s="4"/>
      <c r="K125" s="4"/>
      <c r="L125" s="34">
        <f t="shared" si="13"/>
        <v>8992.90445508278</v>
      </c>
    </row>
    <row r="126" spans="1:12" ht="15" thickBot="1">
      <c r="A126" s="4">
        <v>112</v>
      </c>
      <c r="B126" s="41"/>
      <c r="C126" s="41"/>
      <c r="D126" s="42"/>
      <c r="E126" s="43">
        <f t="shared" si="9"/>
        <v>6161.811608619</v>
      </c>
      <c r="F126" s="44">
        <f t="shared" si="10"/>
        <v>479168.39064231474</v>
      </c>
      <c r="G126" s="45"/>
      <c r="H126" s="46">
        <f t="shared" si="11"/>
        <v>2831.0928464637805</v>
      </c>
      <c r="I126" s="42">
        <f t="shared" si="12"/>
        <v>498596.68961158575</v>
      </c>
      <c r="J126" s="42"/>
      <c r="K126" s="42"/>
      <c r="L126" s="34">
        <f t="shared" si="13"/>
        <v>8992.90445508278</v>
      </c>
    </row>
    <row r="127" spans="1:12" ht="15" thickBot="1">
      <c r="A127" s="42">
        <v>113</v>
      </c>
      <c r="B127" s="19"/>
      <c r="C127" s="20"/>
      <c r="D127" s="4"/>
      <c r="E127" s="21">
        <f t="shared" si="9"/>
        <v>6197.755509669278</v>
      </c>
      <c r="F127" s="9">
        <f t="shared" si="10"/>
        <v>472970.6351326455</v>
      </c>
      <c r="G127" s="3"/>
      <c r="H127" s="22">
        <f t="shared" si="11"/>
        <v>2795.148945413503</v>
      </c>
      <c r="I127" s="4">
        <f t="shared" si="12"/>
        <v>501391.8385569993</v>
      </c>
      <c r="J127" s="4"/>
      <c r="K127" s="4"/>
      <c r="L127" s="34">
        <f t="shared" si="13"/>
        <v>8992.90445508278</v>
      </c>
    </row>
    <row r="128" spans="1:12" ht="15" thickBot="1">
      <c r="A128" s="4">
        <v>114</v>
      </c>
      <c r="B128" s="41"/>
      <c r="C128" s="41"/>
      <c r="D128" s="42"/>
      <c r="E128" s="43">
        <f t="shared" si="9"/>
        <v>6233.909083475681</v>
      </c>
      <c r="F128" s="44">
        <f t="shared" si="10"/>
        <v>466736.7260491698</v>
      </c>
      <c r="G128" s="45"/>
      <c r="H128" s="46">
        <f t="shared" si="11"/>
        <v>2758.995371607099</v>
      </c>
      <c r="I128" s="42">
        <f t="shared" si="12"/>
        <v>504150.83392860636</v>
      </c>
      <c r="J128" s="42"/>
      <c r="K128" s="42"/>
      <c r="L128" s="34">
        <f t="shared" si="13"/>
        <v>8992.90445508278</v>
      </c>
    </row>
    <row r="129" spans="1:12" ht="14.25">
      <c r="A129" s="4">
        <v>115</v>
      </c>
      <c r="B129" s="19"/>
      <c r="C129" s="20"/>
      <c r="D129" s="4"/>
      <c r="E129" s="21">
        <f t="shared" si="9"/>
        <v>6270.273553129289</v>
      </c>
      <c r="F129" s="9">
        <f t="shared" si="10"/>
        <v>460466.4524960405</v>
      </c>
      <c r="G129" s="3"/>
      <c r="H129" s="22">
        <f t="shared" si="11"/>
        <v>2722.6309019534906</v>
      </c>
      <c r="I129" s="4">
        <f t="shared" si="12"/>
        <v>506873.46483055985</v>
      </c>
      <c r="J129" s="4"/>
      <c r="K129" s="4"/>
      <c r="L129" s="34">
        <f t="shared" si="13"/>
        <v>8992.90445508278</v>
      </c>
    </row>
    <row r="130" spans="1:12" ht="15" thickBot="1">
      <c r="A130" s="42">
        <v>116</v>
      </c>
      <c r="B130" s="41"/>
      <c r="C130" s="41"/>
      <c r="D130" s="42"/>
      <c r="E130" s="43">
        <f t="shared" si="9"/>
        <v>6306.850148855878</v>
      </c>
      <c r="F130" s="44">
        <f t="shared" si="10"/>
        <v>454159.6023471846</v>
      </c>
      <c r="G130" s="45"/>
      <c r="H130" s="46">
        <f t="shared" si="11"/>
        <v>2686.054306226903</v>
      </c>
      <c r="I130" s="42">
        <f t="shared" si="12"/>
        <v>509559.51913678675</v>
      </c>
      <c r="J130" s="42"/>
      <c r="K130" s="42"/>
      <c r="L130" s="34">
        <f t="shared" si="13"/>
        <v>8992.90445508278</v>
      </c>
    </row>
    <row r="131" spans="1:12" ht="14.25">
      <c r="A131" s="4">
        <v>117</v>
      </c>
      <c r="B131" s="19"/>
      <c r="C131" s="20"/>
      <c r="D131" s="4"/>
      <c r="E131" s="21">
        <f t="shared" si="9"/>
        <v>6343.640108057536</v>
      </c>
      <c r="F131" s="9">
        <f t="shared" si="10"/>
        <v>447815.9622391271</v>
      </c>
      <c r="G131" s="3"/>
      <c r="H131" s="22">
        <f t="shared" si="11"/>
        <v>2649.2643470252438</v>
      </c>
      <c r="I131" s="4">
        <f t="shared" si="12"/>
        <v>512208.783483812</v>
      </c>
      <c r="J131" s="4"/>
      <c r="K131" s="4"/>
      <c r="L131" s="34">
        <f t="shared" si="13"/>
        <v>8992.90445508278</v>
      </c>
    </row>
    <row r="132" spans="1:12" ht="15" thickBot="1">
      <c r="A132" s="4">
        <v>118</v>
      </c>
      <c r="B132" s="41"/>
      <c r="C132" s="41"/>
      <c r="D132" s="42"/>
      <c r="E132" s="43">
        <f t="shared" si="9"/>
        <v>6380.644675354539</v>
      </c>
      <c r="F132" s="44">
        <f t="shared" si="10"/>
        <v>441435.31756377255</v>
      </c>
      <c r="G132" s="45"/>
      <c r="H132" s="46">
        <f t="shared" si="11"/>
        <v>2612.2597797282415</v>
      </c>
      <c r="I132" s="42">
        <f t="shared" si="12"/>
        <v>514821.04326354025</v>
      </c>
      <c r="J132" s="42"/>
      <c r="K132" s="42"/>
      <c r="L132" s="34">
        <f t="shared" si="13"/>
        <v>8992.90445508278</v>
      </c>
    </row>
    <row r="133" spans="1:12" ht="15" thickBot="1">
      <c r="A133" s="42">
        <v>119</v>
      </c>
      <c r="B133" s="19"/>
      <c r="C133" s="20"/>
      <c r="D133" s="4"/>
      <c r="E133" s="21">
        <f t="shared" si="9"/>
        <v>6417.86510262744</v>
      </c>
      <c r="F133" s="9">
        <f t="shared" si="10"/>
        <v>435017.4524611451</v>
      </c>
      <c r="G133" s="3"/>
      <c r="H133" s="22">
        <f t="shared" si="11"/>
        <v>2575.03935245534</v>
      </c>
      <c r="I133" s="4">
        <f t="shared" si="12"/>
        <v>517396.0826159956</v>
      </c>
      <c r="J133" s="4"/>
      <c r="K133" s="4"/>
      <c r="L133" s="34">
        <f t="shared" si="13"/>
        <v>8992.90445508278</v>
      </c>
    </row>
    <row r="134" spans="1:12" ht="14.25">
      <c r="A134" s="4">
        <v>120</v>
      </c>
      <c r="B134" s="20"/>
      <c r="C134" s="20"/>
      <c r="D134" s="4"/>
      <c r="E134" s="21">
        <f t="shared" si="9"/>
        <v>6455.302649059433</v>
      </c>
      <c r="F134" s="9">
        <f t="shared" si="10"/>
        <v>428562.14981208567</v>
      </c>
      <c r="G134" s="3"/>
      <c r="H134" s="22">
        <f t="shared" si="11"/>
        <v>2537.601806023347</v>
      </c>
      <c r="I134" s="4">
        <f t="shared" si="12"/>
        <v>519933.68442201894</v>
      </c>
      <c r="J134" s="4"/>
      <c r="K134" s="4"/>
      <c r="L134" s="34">
        <f t="shared" si="13"/>
        <v>8992.90445508278</v>
      </c>
    </row>
    <row r="135" spans="1:12" ht="14.25">
      <c r="A135" s="4">
        <v>121</v>
      </c>
      <c r="B135" s="20"/>
      <c r="C135" s="20"/>
      <c r="D135" s="4"/>
      <c r="E135" s="21">
        <f aca="true" t="shared" si="14" ref="E135:E190">L135-H135</f>
        <v>6492.9585811789475</v>
      </c>
      <c r="F135" s="9">
        <f aca="true" t="shared" si="15" ref="F135:F190">F134-E135</f>
        <v>422069.1912309067</v>
      </c>
      <c r="G135" s="3"/>
      <c r="H135" s="22">
        <f aca="true" t="shared" si="16" ref="H135:H190">F134*$F$3/12</f>
        <v>2499.945873903833</v>
      </c>
      <c r="I135" s="4">
        <f aca="true" t="shared" si="17" ref="I135:I190">H135+I134</f>
        <v>522433.63029592275</v>
      </c>
      <c r="J135" s="4"/>
      <c r="K135" s="4"/>
      <c r="L135" s="34">
        <f t="shared" si="13"/>
        <v>8992.90445508278</v>
      </c>
    </row>
    <row r="136" spans="1:12" ht="14.25">
      <c r="A136" s="4">
        <v>122</v>
      </c>
      <c r="B136" s="20"/>
      <c r="C136" s="20"/>
      <c r="D136" s="4"/>
      <c r="E136" s="21">
        <f t="shared" si="14"/>
        <v>6530.8341729024905</v>
      </c>
      <c r="F136" s="9">
        <f t="shared" si="15"/>
        <v>415538.3570580042</v>
      </c>
      <c r="G136" s="3"/>
      <c r="H136" s="22">
        <f t="shared" si="16"/>
        <v>2462.0702821802893</v>
      </c>
      <c r="I136" s="4">
        <f t="shared" si="17"/>
        <v>524895.7005781031</v>
      </c>
      <c r="J136" s="4"/>
      <c r="K136" s="4"/>
      <c r="L136" s="34">
        <f t="shared" si="13"/>
        <v>8992.90445508278</v>
      </c>
    </row>
    <row r="137" spans="1:12" ht="14.25">
      <c r="A137" s="4">
        <v>123</v>
      </c>
      <c r="B137" s="20"/>
      <c r="C137" s="20"/>
      <c r="D137" s="4"/>
      <c r="E137" s="21">
        <f t="shared" si="14"/>
        <v>6568.930705577755</v>
      </c>
      <c r="F137" s="9">
        <f t="shared" si="15"/>
        <v>408969.4263524264</v>
      </c>
      <c r="G137" s="3"/>
      <c r="H137" s="22">
        <f t="shared" si="16"/>
        <v>2423.9737495050244</v>
      </c>
      <c r="I137" s="4">
        <f t="shared" si="17"/>
        <v>527319.6743276081</v>
      </c>
      <c r="J137" s="4"/>
      <c r="K137" s="4"/>
      <c r="L137" s="34">
        <f t="shared" si="13"/>
        <v>8992.90445508278</v>
      </c>
    </row>
    <row r="138" spans="1:12" ht="14.25">
      <c r="A138" s="4">
        <v>124</v>
      </c>
      <c r="B138" s="20"/>
      <c r="C138" s="20"/>
      <c r="D138" s="4"/>
      <c r="E138" s="21">
        <f t="shared" si="14"/>
        <v>6607.249468026959</v>
      </c>
      <c r="F138" s="9">
        <f t="shared" si="15"/>
        <v>402362.17688439944</v>
      </c>
      <c r="G138" s="3"/>
      <c r="H138" s="22">
        <f t="shared" si="16"/>
        <v>2385.654987055821</v>
      </c>
      <c r="I138" s="4">
        <f t="shared" si="17"/>
        <v>529705.3293146639</v>
      </c>
      <c r="J138" s="4"/>
      <c r="K138" s="4"/>
      <c r="L138" s="34">
        <f t="shared" si="13"/>
        <v>8992.90445508278</v>
      </c>
    </row>
    <row r="139" spans="1:12" ht="14.25">
      <c r="A139" s="4">
        <v>125</v>
      </c>
      <c r="B139" s="20"/>
      <c r="C139" s="20"/>
      <c r="D139" s="4"/>
      <c r="E139" s="21">
        <f t="shared" si="14"/>
        <v>6645.79175659045</v>
      </c>
      <c r="F139" s="9">
        <f t="shared" si="15"/>
        <v>395716.385127809</v>
      </c>
      <c r="G139" s="3"/>
      <c r="H139" s="22">
        <f t="shared" si="16"/>
        <v>2347.1126984923303</v>
      </c>
      <c r="I139" s="4">
        <f t="shared" si="17"/>
        <v>532052.4420131563</v>
      </c>
      <c r="J139" s="4"/>
      <c r="K139" s="4"/>
      <c r="L139" s="34">
        <f t="shared" si="13"/>
        <v>8992.90445508278</v>
      </c>
    </row>
    <row r="140" spans="1:12" ht="14.25">
      <c r="A140" s="4">
        <v>126</v>
      </c>
      <c r="B140" s="20"/>
      <c r="C140" s="20"/>
      <c r="D140" s="4"/>
      <c r="E140" s="21">
        <f t="shared" si="14"/>
        <v>6684.558875170561</v>
      </c>
      <c r="F140" s="9">
        <f t="shared" si="15"/>
        <v>389031.8262526385</v>
      </c>
      <c r="G140" s="3"/>
      <c r="H140" s="22">
        <f t="shared" si="16"/>
        <v>2308.3455799122194</v>
      </c>
      <c r="I140" s="4">
        <f t="shared" si="17"/>
        <v>534360.7875930684</v>
      </c>
      <c r="J140" s="4"/>
      <c r="K140" s="4"/>
      <c r="L140" s="34">
        <f t="shared" si="13"/>
        <v>8992.90445508278</v>
      </c>
    </row>
    <row r="141" spans="1:12" ht="14.25">
      <c r="A141" s="4">
        <v>127</v>
      </c>
      <c r="B141" s="20"/>
      <c r="C141" s="20"/>
      <c r="D141" s="4"/>
      <c r="E141" s="21">
        <f t="shared" si="14"/>
        <v>6723.552135275722</v>
      </c>
      <c r="F141" s="9">
        <f t="shared" si="15"/>
        <v>382308.27411736274</v>
      </c>
      <c r="G141" s="3"/>
      <c r="H141" s="22">
        <f t="shared" si="16"/>
        <v>2269.352319807058</v>
      </c>
      <c r="I141" s="4">
        <f t="shared" si="17"/>
        <v>536630.1399128755</v>
      </c>
      <c r="J141" s="4"/>
      <c r="K141" s="4"/>
      <c r="L141" s="34">
        <f t="shared" si="13"/>
        <v>8992.90445508278</v>
      </c>
    </row>
    <row r="142" spans="1:12" ht="14.25">
      <c r="A142" s="4">
        <v>128</v>
      </c>
      <c r="B142" s="20"/>
      <c r="C142" s="20"/>
      <c r="D142" s="4"/>
      <c r="E142" s="21">
        <f t="shared" si="14"/>
        <v>6762.77285606483</v>
      </c>
      <c r="F142" s="9">
        <f t="shared" si="15"/>
        <v>375545.5012612979</v>
      </c>
      <c r="G142" s="3"/>
      <c r="H142" s="22">
        <f t="shared" si="16"/>
        <v>2230.1315990179496</v>
      </c>
      <c r="I142" s="4">
        <f t="shared" si="17"/>
        <v>538860.2715118935</v>
      </c>
      <c r="J142" s="4"/>
      <c r="K142" s="4"/>
      <c r="L142" s="34">
        <f t="shared" si="13"/>
        <v>8992.90445508278</v>
      </c>
    </row>
    <row r="143" spans="1:12" ht="14.25">
      <c r="A143" s="4">
        <v>129</v>
      </c>
      <c r="B143" s="20"/>
      <c r="C143" s="20"/>
      <c r="D143" s="4"/>
      <c r="E143" s="21">
        <f t="shared" si="14"/>
        <v>6802.222364391875</v>
      </c>
      <c r="F143" s="9">
        <f t="shared" si="15"/>
        <v>368743.278896906</v>
      </c>
      <c r="G143" s="3"/>
      <c r="H143" s="22">
        <f t="shared" si="16"/>
        <v>2190.6820906909047</v>
      </c>
      <c r="I143" s="4">
        <f t="shared" si="17"/>
        <v>541050.9536025844</v>
      </c>
      <c r="J143" s="4"/>
      <c r="K143" s="4"/>
      <c r="L143" s="34">
        <f t="shared" si="13"/>
        <v>8992.90445508278</v>
      </c>
    </row>
    <row r="144" spans="1:12" ht="14.25">
      <c r="A144" s="4">
        <v>130</v>
      </c>
      <c r="B144" s="20"/>
      <c r="C144" s="20"/>
      <c r="D144" s="4"/>
      <c r="E144" s="21">
        <f t="shared" si="14"/>
        <v>6841.9019948508285</v>
      </c>
      <c r="F144" s="9">
        <f t="shared" si="15"/>
        <v>361901.37690205517</v>
      </c>
      <c r="G144" s="3"/>
      <c r="H144" s="22">
        <f t="shared" si="16"/>
        <v>2151.0024602319518</v>
      </c>
      <c r="I144" s="4">
        <f t="shared" si="17"/>
        <v>543201.9560628164</v>
      </c>
      <c r="J144" s="4"/>
      <c r="K144" s="4"/>
      <c r="L144" s="34">
        <f t="shared" si="13"/>
        <v>8992.90445508278</v>
      </c>
    </row>
    <row r="145" spans="1:12" ht="14.25">
      <c r="A145" s="4">
        <v>131</v>
      </c>
      <c r="B145" s="20"/>
      <c r="C145" s="20"/>
      <c r="D145" s="4"/>
      <c r="E145" s="21">
        <f t="shared" si="14"/>
        <v>6881.813089820791</v>
      </c>
      <c r="F145" s="9">
        <f t="shared" si="15"/>
        <v>355019.5638122344</v>
      </c>
      <c r="G145" s="3"/>
      <c r="H145" s="22">
        <f t="shared" si="16"/>
        <v>2111.091365261989</v>
      </c>
      <c r="I145" s="4">
        <f t="shared" si="17"/>
        <v>545313.0474280784</v>
      </c>
      <c r="J145" s="4"/>
      <c r="K145" s="4"/>
      <c r="L145" s="34">
        <f aca="true" t="shared" si="18" ref="L145:L190">+L144</f>
        <v>8992.90445508278</v>
      </c>
    </row>
    <row r="146" spans="1:12" ht="14.25">
      <c r="A146" s="4">
        <v>132</v>
      </c>
      <c r="B146" s="20"/>
      <c r="C146" s="20"/>
      <c r="D146" s="4"/>
      <c r="E146" s="21">
        <f t="shared" si="14"/>
        <v>6921.9569995114125</v>
      </c>
      <c r="F146" s="9">
        <f t="shared" si="15"/>
        <v>348097.606812723</v>
      </c>
      <c r="G146" s="3"/>
      <c r="H146" s="22">
        <f t="shared" si="16"/>
        <v>2070.9474555713673</v>
      </c>
      <c r="I146" s="4">
        <f t="shared" si="17"/>
        <v>547383.9948836497</v>
      </c>
      <c r="J146" s="4"/>
      <c r="K146" s="4"/>
      <c r="L146" s="34">
        <f t="shared" si="18"/>
        <v>8992.90445508278</v>
      </c>
    </row>
    <row r="147" spans="1:12" ht="14.25">
      <c r="A147" s="4">
        <v>133</v>
      </c>
      <c r="B147" s="20"/>
      <c r="C147" s="20"/>
      <c r="D147" s="4"/>
      <c r="E147" s="21">
        <f t="shared" si="14"/>
        <v>6962.3350820085625</v>
      </c>
      <c r="F147" s="9">
        <f t="shared" si="15"/>
        <v>341135.2717307144</v>
      </c>
      <c r="G147" s="3"/>
      <c r="H147" s="22">
        <f t="shared" si="16"/>
        <v>2030.5693730742175</v>
      </c>
      <c r="I147" s="4">
        <f t="shared" si="17"/>
        <v>549414.564256724</v>
      </c>
      <c r="J147" s="4"/>
      <c r="K147" s="4"/>
      <c r="L147" s="34">
        <f t="shared" si="18"/>
        <v>8992.90445508278</v>
      </c>
    </row>
    <row r="148" spans="1:12" ht="14.25">
      <c r="A148" s="4">
        <v>134</v>
      </c>
      <c r="B148" s="20"/>
      <c r="C148" s="20"/>
      <c r="D148" s="4"/>
      <c r="E148" s="21">
        <f t="shared" si="14"/>
        <v>7002.9487033202795</v>
      </c>
      <c r="F148" s="9">
        <f t="shared" si="15"/>
        <v>334132.32302739413</v>
      </c>
      <c r="G148" s="3"/>
      <c r="H148" s="22">
        <f t="shared" si="16"/>
        <v>1989.955751762501</v>
      </c>
      <c r="I148" s="4">
        <f t="shared" si="17"/>
        <v>551404.5200084865</v>
      </c>
      <c r="J148" s="4"/>
      <c r="K148" s="4"/>
      <c r="L148" s="34">
        <f t="shared" si="18"/>
        <v>8992.90445508278</v>
      </c>
    </row>
    <row r="149" spans="1:12" ht="14.25">
      <c r="A149" s="4">
        <v>135</v>
      </c>
      <c r="B149" s="20"/>
      <c r="C149" s="20"/>
      <c r="D149" s="4"/>
      <c r="E149" s="21">
        <f t="shared" si="14"/>
        <v>7043.799237422981</v>
      </c>
      <c r="F149" s="9">
        <f t="shared" si="15"/>
        <v>327088.52378997114</v>
      </c>
      <c r="G149" s="3"/>
      <c r="H149" s="22">
        <f t="shared" si="16"/>
        <v>1949.1052176597993</v>
      </c>
      <c r="I149" s="4">
        <f t="shared" si="17"/>
        <v>553353.6252261463</v>
      </c>
      <c r="J149" s="4"/>
      <c r="K149" s="4"/>
      <c r="L149" s="34">
        <f t="shared" si="18"/>
        <v>8992.90445508278</v>
      </c>
    </row>
    <row r="150" spans="1:12" ht="14.25">
      <c r="A150" s="4">
        <v>136</v>
      </c>
      <c r="B150" s="20"/>
      <c r="C150" s="20"/>
      <c r="D150" s="4"/>
      <c r="E150" s="21">
        <f t="shared" si="14"/>
        <v>7084.888066307948</v>
      </c>
      <c r="F150" s="9">
        <f t="shared" si="15"/>
        <v>320003.6357236632</v>
      </c>
      <c r="G150" s="3"/>
      <c r="H150" s="22">
        <f t="shared" si="16"/>
        <v>1908.016388774832</v>
      </c>
      <c r="I150" s="4">
        <f t="shared" si="17"/>
        <v>555261.6416149212</v>
      </c>
      <c r="J150" s="4"/>
      <c r="K150" s="4"/>
      <c r="L150" s="34">
        <f t="shared" si="18"/>
        <v>8992.90445508278</v>
      </c>
    </row>
    <row r="151" spans="1:12" ht="14.25">
      <c r="A151" s="4">
        <v>137</v>
      </c>
      <c r="B151" s="20"/>
      <c r="C151" s="20"/>
      <c r="D151" s="4"/>
      <c r="E151" s="21">
        <f t="shared" si="14"/>
        <v>7126.216580028078</v>
      </c>
      <c r="F151" s="9">
        <f t="shared" si="15"/>
        <v>312877.41914363514</v>
      </c>
      <c r="G151" s="3"/>
      <c r="H151" s="22">
        <f t="shared" si="16"/>
        <v>1866.687875054702</v>
      </c>
      <c r="I151" s="4">
        <f t="shared" si="17"/>
        <v>557128.3294899758</v>
      </c>
      <c r="J151" s="4"/>
      <c r="K151" s="4"/>
      <c r="L151" s="34">
        <f t="shared" si="18"/>
        <v>8992.90445508278</v>
      </c>
    </row>
    <row r="152" spans="1:12" ht="14.25">
      <c r="A152" s="4">
        <v>138</v>
      </c>
      <c r="B152" s="20"/>
      <c r="C152" s="20"/>
      <c r="D152" s="4"/>
      <c r="E152" s="21">
        <f t="shared" si="14"/>
        <v>7167.7861767449085</v>
      </c>
      <c r="F152" s="9">
        <f t="shared" si="15"/>
        <v>305709.63296689023</v>
      </c>
      <c r="G152" s="3"/>
      <c r="H152" s="22">
        <f t="shared" si="16"/>
        <v>1825.1182783378717</v>
      </c>
      <c r="I152" s="4">
        <f t="shared" si="17"/>
        <v>558953.4477683137</v>
      </c>
      <c r="J152" s="4"/>
      <c r="K152" s="4"/>
      <c r="L152" s="34">
        <f t="shared" si="18"/>
        <v>8992.90445508278</v>
      </c>
    </row>
    <row r="153" spans="1:12" ht="14.25">
      <c r="A153" s="4">
        <v>139</v>
      </c>
      <c r="B153" s="20"/>
      <c r="C153" s="20"/>
      <c r="D153" s="4"/>
      <c r="E153" s="21">
        <f t="shared" si="14"/>
        <v>7209.59826277592</v>
      </c>
      <c r="F153" s="9">
        <f t="shared" si="15"/>
        <v>298500.0347041143</v>
      </c>
      <c r="G153" s="3"/>
      <c r="H153" s="22">
        <f t="shared" si="16"/>
        <v>1783.3061923068599</v>
      </c>
      <c r="I153" s="4">
        <f t="shared" si="17"/>
        <v>560736.7539606206</v>
      </c>
      <c r="J153" s="4"/>
      <c r="K153" s="4"/>
      <c r="L153" s="34">
        <f t="shared" si="18"/>
        <v>8992.90445508278</v>
      </c>
    </row>
    <row r="154" spans="1:12" ht="14.25">
      <c r="A154" s="4">
        <v>140</v>
      </c>
      <c r="B154" s="20"/>
      <c r="C154" s="20"/>
      <c r="D154" s="4"/>
      <c r="E154" s="21">
        <f t="shared" si="14"/>
        <v>7251.6542526421135</v>
      </c>
      <c r="F154" s="9">
        <f t="shared" si="15"/>
        <v>291248.3804514722</v>
      </c>
      <c r="G154" s="3"/>
      <c r="H154" s="22">
        <f t="shared" si="16"/>
        <v>1741.250202440667</v>
      </c>
      <c r="I154" s="4">
        <f t="shared" si="17"/>
        <v>562478.0041630613</v>
      </c>
      <c r="J154" s="4"/>
      <c r="K154" s="4"/>
      <c r="L154" s="34">
        <f t="shared" si="18"/>
        <v>8992.90445508278</v>
      </c>
    </row>
    <row r="155" spans="1:12" ht="14.25">
      <c r="A155" s="4">
        <v>141</v>
      </c>
      <c r="B155" s="20"/>
      <c r="C155" s="20"/>
      <c r="D155" s="4"/>
      <c r="E155" s="21">
        <f t="shared" si="14"/>
        <v>7293.955569115859</v>
      </c>
      <c r="F155" s="9">
        <f t="shared" si="15"/>
        <v>283954.4248823563</v>
      </c>
      <c r="G155" s="3"/>
      <c r="H155" s="22">
        <f t="shared" si="16"/>
        <v>1698.9488859669211</v>
      </c>
      <c r="I155" s="4">
        <f t="shared" si="17"/>
        <v>564176.9530490282</v>
      </c>
      <c r="J155" s="4"/>
      <c r="K155" s="4"/>
      <c r="L155" s="34">
        <f t="shared" si="18"/>
        <v>8992.90445508278</v>
      </c>
    </row>
    <row r="156" spans="1:12" ht="14.25">
      <c r="A156" s="4">
        <v>142</v>
      </c>
      <c r="B156" s="20"/>
      <c r="C156" s="20"/>
      <c r="D156" s="4"/>
      <c r="E156" s="21">
        <f t="shared" si="14"/>
        <v>7336.503643269035</v>
      </c>
      <c r="F156" s="9">
        <f t="shared" si="15"/>
        <v>276617.9212390873</v>
      </c>
      <c r="G156" s="3"/>
      <c r="H156" s="22">
        <f t="shared" si="16"/>
        <v>1656.4008118137453</v>
      </c>
      <c r="I156" s="4">
        <f t="shared" si="17"/>
        <v>565833.353860842</v>
      </c>
      <c r="J156" s="4"/>
      <c r="K156" s="4"/>
      <c r="L156" s="34">
        <f t="shared" si="18"/>
        <v>8992.90445508278</v>
      </c>
    </row>
    <row r="157" spans="1:12" ht="14.25">
      <c r="A157" s="4">
        <v>143</v>
      </c>
      <c r="B157" s="20"/>
      <c r="C157" s="20"/>
      <c r="D157" s="4"/>
      <c r="E157" s="21">
        <f t="shared" si="14"/>
        <v>7379.299914521437</v>
      </c>
      <c r="F157" s="9">
        <f t="shared" si="15"/>
        <v>269238.62132456584</v>
      </c>
      <c r="G157" s="3"/>
      <c r="H157" s="22">
        <f t="shared" si="16"/>
        <v>1613.604540561343</v>
      </c>
      <c r="I157" s="4">
        <f t="shared" si="17"/>
        <v>567446.9584014033</v>
      </c>
      <c r="J157" s="4"/>
      <c r="K157" s="4"/>
      <c r="L157" s="34">
        <f t="shared" si="18"/>
        <v>8992.90445508278</v>
      </c>
    </row>
    <row r="158" spans="1:12" ht="14.25">
      <c r="A158" s="4">
        <v>144</v>
      </c>
      <c r="B158" s="20"/>
      <c r="C158" s="20"/>
      <c r="D158" s="4"/>
      <c r="E158" s="21">
        <f t="shared" si="14"/>
        <v>7422.345830689479</v>
      </c>
      <c r="F158" s="9">
        <f t="shared" si="15"/>
        <v>261816.27549387637</v>
      </c>
      <c r="G158" s="3"/>
      <c r="H158" s="22">
        <f t="shared" si="16"/>
        <v>1570.558624393301</v>
      </c>
      <c r="I158" s="4">
        <f t="shared" si="17"/>
        <v>569017.5170257966</v>
      </c>
      <c r="J158" s="4"/>
      <c r="K158" s="4"/>
      <c r="L158" s="34">
        <f t="shared" si="18"/>
        <v>8992.90445508278</v>
      </c>
    </row>
    <row r="159" spans="1:12" ht="14.25">
      <c r="A159" s="4">
        <v>145</v>
      </c>
      <c r="B159" s="20"/>
      <c r="C159" s="20"/>
      <c r="D159" s="4"/>
      <c r="E159" s="21">
        <f t="shared" si="14"/>
        <v>7465.642848035168</v>
      </c>
      <c r="F159" s="9">
        <f t="shared" si="15"/>
        <v>254350.6326458412</v>
      </c>
      <c r="G159" s="3"/>
      <c r="H159" s="22">
        <f t="shared" si="16"/>
        <v>1527.2616070476124</v>
      </c>
      <c r="I159" s="4">
        <f t="shared" si="17"/>
        <v>570544.7786328442</v>
      </c>
      <c r="J159" s="4"/>
      <c r="K159" s="4"/>
      <c r="L159" s="34">
        <f t="shared" si="18"/>
        <v>8992.90445508278</v>
      </c>
    </row>
    <row r="160" spans="1:12" ht="14.25">
      <c r="A160" s="4">
        <v>146</v>
      </c>
      <c r="B160" s="20"/>
      <c r="C160" s="20"/>
      <c r="D160" s="4"/>
      <c r="E160" s="21">
        <f t="shared" si="14"/>
        <v>7509.192431315373</v>
      </c>
      <c r="F160" s="9">
        <f t="shared" si="15"/>
        <v>246841.44021452582</v>
      </c>
      <c r="G160" s="3"/>
      <c r="H160" s="22">
        <f t="shared" si="16"/>
        <v>1483.7120237674071</v>
      </c>
      <c r="I160" s="4">
        <f t="shared" si="17"/>
        <v>572028.4906566116</v>
      </c>
      <c r="J160" s="4"/>
      <c r="K160" s="4"/>
      <c r="L160" s="34">
        <f t="shared" si="18"/>
        <v>8992.90445508278</v>
      </c>
    </row>
    <row r="161" spans="1:12" ht="14.25">
      <c r="A161" s="4">
        <v>147</v>
      </c>
      <c r="B161" s="20"/>
      <c r="C161" s="20"/>
      <c r="D161" s="4"/>
      <c r="E161" s="21">
        <f t="shared" si="14"/>
        <v>7552.99605383138</v>
      </c>
      <c r="F161" s="9">
        <f t="shared" si="15"/>
        <v>239288.44416069443</v>
      </c>
      <c r="G161" s="3"/>
      <c r="H161" s="22">
        <f t="shared" si="16"/>
        <v>1439.9084012514006</v>
      </c>
      <c r="I161" s="4">
        <f t="shared" si="17"/>
        <v>573468.399057863</v>
      </c>
      <c r="J161" s="4"/>
      <c r="K161" s="4"/>
      <c r="L161" s="34">
        <f t="shared" si="18"/>
        <v>8992.90445508278</v>
      </c>
    </row>
    <row r="162" spans="1:12" ht="14.25">
      <c r="A162" s="4">
        <v>148</v>
      </c>
      <c r="B162" s="20"/>
      <c r="C162" s="20"/>
      <c r="D162" s="4"/>
      <c r="E162" s="21">
        <f t="shared" si="14"/>
        <v>7597.0551974787295</v>
      </c>
      <c r="F162" s="9">
        <f t="shared" si="15"/>
        <v>231691.3889632157</v>
      </c>
      <c r="G162" s="3"/>
      <c r="H162" s="22">
        <f t="shared" si="16"/>
        <v>1395.849257604051</v>
      </c>
      <c r="I162" s="4">
        <f t="shared" si="17"/>
        <v>574864.2483154671</v>
      </c>
      <c r="J162" s="4"/>
      <c r="K162" s="4"/>
      <c r="L162" s="34">
        <f t="shared" si="18"/>
        <v>8992.90445508278</v>
      </c>
    </row>
    <row r="163" spans="1:12" ht="14.25">
      <c r="A163" s="4">
        <v>149</v>
      </c>
      <c r="B163" s="20"/>
      <c r="C163" s="20"/>
      <c r="D163" s="4"/>
      <c r="E163" s="21">
        <f t="shared" si="14"/>
        <v>7641.371352797355</v>
      </c>
      <c r="F163" s="9">
        <f t="shared" si="15"/>
        <v>224050.01761041835</v>
      </c>
      <c r="G163" s="3"/>
      <c r="H163" s="22">
        <f t="shared" si="16"/>
        <v>1351.533102285425</v>
      </c>
      <c r="I163" s="4">
        <f t="shared" si="17"/>
        <v>576215.7814177526</v>
      </c>
      <c r="J163" s="4"/>
      <c r="K163" s="4"/>
      <c r="L163" s="34">
        <f t="shared" si="18"/>
        <v>8992.90445508278</v>
      </c>
    </row>
    <row r="164" spans="1:12" ht="14.25">
      <c r="A164" s="4">
        <v>150</v>
      </c>
      <c r="B164" s="20"/>
      <c r="C164" s="20"/>
      <c r="D164" s="4"/>
      <c r="E164" s="21">
        <f t="shared" si="14"/>
        <v>7685.946019022006</v>
      </c>
      <c r="F164" s="9">
        <f t="shared" si="15"/>
        <v>216364.07159139635</v>
      </c>
      <c r="G164" s="3"/>
      <c r="H164" s="22">
        <f t="shared" si="16"/>
        <v>1306.958436060774</v>
      </c>
      <c r="I164" s="4">
        <f t="shared" si="17"/>
        <v>577522.7398538134</v>
      </c>
      <c r="J164" s="4"/>
      <c r="K164" s="4"/>
      <c r="L164" s="34">
        <f t="shared" si="18"/>
        <v>8992.90445508278</v>
      </c>
    </row>
    <row r="165" spans="1:12" ht="14.25">
      <c r="A165" s="4">
        <v>151</v>
      </c>
      <c r="B165" s="20"/>
      <c r="C165" s="20"/>
      <c r="D165" s="4"/>
      <c r="E165" s="21">
        <f t="shared" si="14"/>
        <v>7730.780704132968</v>
      </c>
      <c r="F165" s="9">
        <f t="shared" si="15"/>
        <v>208633.29088726337</v>
      </c>
      <c r="G165" s="3"/>
      <c r="H165" s="22">
        <f t="shared" si="16"/>
        <v>1262.1237509498121</v>
      </c>
      <c r="I165" s="4">
        <f t="shared" si="17"/>
        <v>578784.8636047633</v>
      </c>
      <c r="J165" s="4"/>
      <c r="K165" s="4"/>
      <c r="L165" s="34">
        <f t="shared" si="18"/>
        <v>8992.90445508278</v>
      </c>
    </row>
    <row r="166" spans="1:12" ht="14.25">
      <c r="A166" s="4">
        <v>152</v>
      </c>
      <c r="B166" s="20"/>
      <c r="C166" s="20"/>
      <c r="D166" s="4"/>
      <c r="E166" s="21">
        <f t="shared" si="14"/>
        <v>7775.876924907077</v>
      </c>
      <c r="F166" s="9">
        <f t="shared" si="15"/>
        <v>200857.41396235628</v>
      </c>
      <c r="G166" s="3"/>
      <c r="H166" s="22">
        <f t="shared" si="16"/>
        <v>1217.027530175703</v>
      </c>
      <c r="I166" s="4">
        <f t="shared" si="17"/>
        <v>580001.891134939</v>
      </c>
      <c r="J166" s="4"/>
      <c r="K166" s="4"/>
      <c r="L166" s="34">
        <f t="shared" si="18"/>
        <v>8992.90445508278</v>
      </c>
    </row>
    <row r="167" spans="1:12" ht="14.25">
      <c r="A167" s="4">
        <v>153</v>
      </c>
      <c r="B167" s="20"/>
      <c r="C167" s="20"/>
      <c r="D167" s="4"/>
      <c r="E167" s="21">
        <f t="shared" si="14"/>
        <v>7821.236206969035</v>
      </c>
      <c r="F167" s="9">
        <f t="shared" si="15"/>
        <v>193036.17775538724</v>
      </c>
      <c r="G167" s="3"/>
      <c r="H167" s="22">
        <f t="shared" si="16"/>
        <v>1171.6682481137452</v>
      </c>
      <c r="I167" s="4">
        <f t="shared" si="17"/>
        <v>581173.5593830528</v>
      </c>
      <c r="J167" s="4"/>
      <c r="K167" s="4"/>
      <c r="L167" s="34">
        <f t="shared" si="18"/>
        <v>8992.90445508278</v>
      </c>
    </row>
    <row r="168" spans="1:12" ht="14.25">
      <c r="A168" s="4">
        <v>154</v>
      </c>
      <c r="B168" s="20"/>
      <c r="C168" s="20"/>
      <c r="D168" s="4"/>
      <c r="E168" s="21">
        <f t="shared" si="14"/>
        <v>7866.8600848430215</v>
      </c>
      <c r="F168" s="9">
        <f t="shared" si="15"/>
        <v>185169.3176705442</v>
      </c>
      <c r="G168" s="3"/>
      <c r="H168" s="22">
        <f t="shared" si="16"/>
        <v>1126.044370239759</v>
      </c>
      <c r="I168" s="4">
        <f t="shared" si="17"/>
        <v>582299.6037532925</v>
      </c>
      <c r="J168" s="4"/>
      <c r="K168" s="4"/>
      <c r="L168" s="34">
        <f t="shared" si="18"/>
        <v>8992.90445508278</v>
      </c>
    </row>
    <row r="169" spans="1:12" ht="14.25">
      <c r="A169" s="4">
        <v>155</v>
      </c>
      <c r="B169" s="20"/>
      <c r="C169" s="20"/>
      <c r="D169" s="4"/>
      <c r="E169" s="21">
        <f t="shared" si="14"/>
        <v>7912.750102004606</v>
      </c>
      <c r="F169" s="9">
        <f t="shared" si="15"/>
        <v>177256.56756853958</v>
      </c>
      <c r="G169" s="3"/>
      <c r="H169" s="22">
        <f t="shared" si="16"/>
        <v>1080.1543530781746</v>
      </c>
      <c r="I169" s="4">
        <f t="shared" si="17"/>
        <v>583379.7581063707</v>
      </c>
      <c r="J169" s="4"/>
      <c r="K169" s="4"/>
      <c r="L169" s="34">
        <f t="shared" si="18"/>
        <v>8992.90445508278</v>
      </c>
    </row>
    <row r="170" spans="1:12" ht="14.25">
      <c r="A170" s="4">
        <v>156</v>
      </c>
      <c r="B170" s="20"/>
      <c r="C170" s="20"/>
      <c r="D170" s="4"/>
      <c r="E170" s="21">
        <f t="shared" si="14"/>
        <v>7958.907810932966</v>
      </c>
      <c r="F170" s="9">
        <f t="shared" si="15"/>
        <v>169297.65975760663</v>
      </c>
      <c r="G170" s="3"/>
      <c r="H170" s="22">
        <f t="shared" si="16"/>
        <v>1033.9966441498143</v>
      </c>
      <c r="I170" s="4">
        <f t="shared" si="17"/>
        <v>584413.7547505205</v>
      </c>
      <c r="J170" s="4"/>
      <c r="K170" s="4"/>
      <c r="L170" s="34">
        <f t="shared" si="18"/>
        <v>8992.90445508278</v>
      </c>
    </row>
    <row r="171" spans="1:12" ht="14.25">
      <c r="A171" s="4">
        <v>157</v>
      </c>
      <c r="B171" s="20"/>
      <c r="C171" s="20"/>
      <c r="D171" s="4"/>
      <c r="E171" s="21">
        <f t="shared" si="14"/>
        <v>8005.3347731634085</v>
      </c>
      <c r="F171" s="9">
        <f t="shared" si="15"/>
        <v>161292.32498444323</v>
      </c>
      <c r="G171" s="3"/>
      <c r="H171" s="22">
        <f t="shared" si="16"/>
        <v>987.5696819193721</v>
      </c>
      <c r="I171" s="4">
        <f t="shared" si="17"/>
        <v>585401.3244324399</v>
      </c>
      <c r="J171" s="4"/>
      <c r="K171" s="4"/>
      <c r="L171" s="34">
        <f t="shared" si="18"/>
        <v>8992.90445508278</v>
      </c>
    </row>
    <row r="172" spans="1:12" ht="14.25">
      <c r="A172" s="4">
        <v>158</v>
      </c>
      <c r="B172" s="20"/>
      <c r="C172" s="20"/>
      <c r="D172" s="4"/>
      <c r="E172" s="21">
        <f t="shared" si="14"/>
        <v>8052.032559340195</v>
      </c>
      <c r="F172" s="9">
        <f t="shared" si="15"/>
        <v>153240.29242510302</v>
      </c>
      <c r="G172" s="3"/>
      <c r="H172" s="22">
        <f t="shared" si="16"/>
        <v>940.8718957425855</v>
      </c>
      <c r="I172" s="4">
        <f t="shared" si="17"/>
        <v>586342.1963281825</v>
      </c>
      <c r="J172" s="4"/>
      <c r="K172" s="4"/>
      <c r="L172" s="34">
        <f t="shared" si="18"/>
        <v>8992.90445508278</v>
      </c>
    </row>
    <row r="173" spans="1:12" ht="14.25">
      <c r="A173" s="4">
        <v>159</v>
      </c>
      <c r="B173" s="20"/>
      <c r="C173" s="20"/>
      <c r="D173" s="4"/>
      <c r="E173" s="21">
        <f t="shared" si="14"/>
        <v>8099.002749269679</v>
      </c>
      <c r="F173" s="9">
        <f t="shared" si="15"/>
        <v>145141.28967583334</v>
      </c>
      <c r="G173" s="3"/>
      <c r="H173" s="22">
        <f t="shared" si="16"/>
        <v>893.9017058131011</v>
      </c>
      <c r="I173" s="4">
        <f t="shared" si="17"/>
        <v>587236.0980339956</v>
      </c>
      <c r="J173" s="4"/>
      <c r="K173" s="4"/>
      <c r="L173" s="34">
        <f t="shared" si="18"/>
        <v>8992.90445508278</v>
      </c>
    </row>
    <row r="174" spans="1:12" ht="14.25">
      <c r="A174" s="4">
        <v>160</v>
      </c>
      <c r="B174" s="20"/>
      <c r="C174" s="20"/>
      <c r="D174" s="4"/>
      <c r="E174" s="21">
        <f t="shared" si="14"/>
        <v>8146.246931973752</v>
      </c>
      <c r="F174" s="9">
        <f t="shared" si="15"/>
        <v>136995.04274385958</v>
      </c>
      <c r="G174" s="3"/>
      <c r="H174" s="22">
        <f t="shared" si="16"/>
        <v>846.6575231090278</v>
      </c>
      <c r="I174" s="4">
        <f t="shared" si="17"/>
        <v>588082.7555571046</v>
      </c>
      <c r="J174" s="4"/>
      <c r="K174" s="4"/>
      <c r="L174" s="34">
        <f t="shared" si="18"/>
        <v>8992.90445508278</v>
      </c>
    </row>
    <row r="175" spans="1:12" ht="14.25">
      <c r="A175" s="4">
        <v>161</v>
      </c>
      <c r="B175" s="20"/>
      <c r="C175" s="20"/>
      <c r="D175" s="4"/>
      <c r="E175" s="21">
        <f t="shared" si="14"/>
        <v>8193.7667057436</v>
      </c>
      <c r="F175" s="9">
        <f t="shared" si="15"/>
        <v>128801.27603811598</v>
      </c>
      <c r="G175" s="3"/>
      <c r="H175" s="22">
        <f t="shared" si="16"/>
        <v>799.137749339181</v>
      </c>
      <c r="I175" s="4">
        <f t="shared" si="17"/>
        <v>588881.8933064438</v>
      </c>
      <c r="J175" s="4"/>
      <c r="K175" s="4"/>
      <c r="L175" s="34">
        <f t="shared" si="18"/>
        <v>8992.90445508278</v>
      </c>
    </row>
    <row r="176" spans="1:12" ht="14.25">
      <c r="A176" s="4">
        <v>162</v>
      </c>
      <c r="B176" s="20"/>
      <c r="C176" s="20"/>
      <c r="D176" s="4"/>
      <c r="E176" s="21">
        <f t="shared" si="14"/>
        <v>8241.56367819377</v>
      </c>
      <c r="F176" s="9">
        <f t="shared" si="15"/>
        <v>120559.71235992221</v>
      </c>
      <c r="G176" s="3"/>
      <c r="H176" s="22">
        <f t="shared" si="16"/>
        <v>751.3407768890098</v>
      </c>
      <c r="I176" s="4">
        <f t="shared" si="17"/>
        <v>589633.2340833328</v>
      </c>
      <c r="J176" s="4"/>
      <c r="K176" s="4"/>
      <c r="L176" s="34">
        <f t="shared" si="18"/>
        <v>8992.90445508278</v>
      </c>
    </row>
    <row r="177" spans="1:12" ht="14.25">
      <c r="A177" s="4">
        <v>163</v>
      </c>
      <c r="B177" s="20"/>
      <c r="C177" s="20"/>
      <c r="D177" s="4"/>
      <c r="E177" s="21">
        <f t="shared" si="14"/>
        <v>8289.639466316567</v>
      </c>
      <c r="F177" s="9">
        <f t="shared" si="15"/>
        <v>112270.07289360564</v>
      </c>
      <c r="G177" s="3"/>
      <c r="H177" s="22">
        <f t="shared" si="16"/>
        <v>703.2649887662129</v>
      </c>
      <c r="I177" s="4">
        <f t="shared" si="17"/>
        <v>590336.499072099</v>
      </c>
      <c r="J177" s="4"/>
      <c r="K177" s="4"/>
      <c r="L177" s="34">
        <f t="shared" si="18"/>
        <v>8992.90445508278</v>
      </c>
    </row>
    <row r="178" spans="1:12" ht="14.25">
      <c r="A178" s="4">
        <v>164</v>
      </c>
      <c r="B178" s="20"/>
      <c r="C178" s="20"/>
      <c r="D178" s="4"/>
      <c r="E178" s="21">
        <f t="shared" si="14"/>
        <v>8337.995696536747</v>
      </c>
      <c r="F178" s="9">
        <f t="shared" si="15"/>
        <v>103932.0771970689</v>
      </c>
      <c r="G178" s="3"/>
      <c r="H178" s="22">
        <f t="shared" si="16"/>
        <v>654.908758546033</v>
      </c>
      <c r="I178" s="4">
        <f t="shared" si="17"/>
        <v>590991.407830645</v>
      </c>
      <c r="J178" s="4"/>
      <c r="K178" s="4"/>
      <c r="L178" s="34">
        <f t="shared" si="18"/>
        <v>8992.90445508278</v>
      </c>
    </row>
    <row r="179" spans="1:12" ht="14.25">
      <c r="A179" s="4">
        <v>165</v>
      </c>
      <c r="B179" s="20"/>
      <c r="C179" s="20"/>
      <c r="D179" s="4"/>
      <c r="E179" s="21">
        <f t="shared" si="14"/>
        <v>8386.634004766545</v>
      </c>
      <c r="F179" s="9">
        <f t="shared" si="15"/>
        <v>95545.44319230235</v>
      </c>
      <c r="G179" s="3"/>
      <c r="H179" s="22">
        <f t="shared" si="16"/>
        <v>606.2704503162353</v>
      </c>
      <c r="I179" s="4">
        <f t="shared" si="17"/>
        <v>591597.6782809612</v>
      </c>
      <c r="J179" s="4"/>
      <c r="K179" s="4"/>
      <c r="L179" s="34">
        <f t="shared" si="18"/>
        <v>8992.90445508278</v>
      </c>
    </row>
    <row r="180" spans="1:12" ht="14.25">
      <c r="A180" s="4">
        <v>166</v>
      </c>
      <c r="B180" s="20"/>
      <c r="C180" s="20"/>
      <c r="D180" s="4"/>
      <c r="E180" s="21">
        <f t="shared" si="14"/>
        <v>8435.556036461017</v>
      </c>
      <c r="F180" s="9">
        <f t="shared" si="15"/>
        <v>87109.88715584134</v>
      </c>
      <c r="G180" s="3"/>
      <c r="H180" s="22">
        <f t="shared" si="16"/>
        <v>557.3484186217637</v>
      </c>
      <c r="I180" s="4">
        <f t="shared" si="17"/>
        <v>592155.026699583</v>
      </c>
      <c r="J180" s="4"/>
      <c r="K180" s="4"/>
      <c r="L180" s="34">
        <f t="shared" si="18"/>
        <v>8992.90445508278</v>
      </c>
    </row>
    <row r="181" spans="1:12" ht="14.25">
      <c r="A181" s="4">
        <v>167</v>
      </c>
      <c r="B181" s="20"/>
      <c r="C181" s="20"/>
      <c r="D181" s="4"/>
      <c r="E181" s="21">
        <f t="shared" si="14"/>
        <v>8484.763446673705</v>
      </c>
      <c r="F181" s="9">
        <f t="shared" si="15"/>
        <v>78625.12370916763</v>
      </c>
      <c r="G181" s="3"/>
      <c r="H181" s="22">
        <f t="shared" si="16"/>
        <v>508.1410084090746</v>
      </c>
      <c r="I181" s="4">
        <f t="shared" si="17"/>
        <v>592663.1677079921</v>
      </c>
      <c r="J181" s="4"/>
      <c r="K181" s="4"/>
      <c r="L181" s="34">
        <f t="shared" si="18"/>
        <v>8992.90445508278</v>
      </c>
    </row>
    <row r="182" spans="1:12" ht="14.25">
      <c r="A182" s="4">
        <v>168</v>
      </c>
      <c r="B182" s="20"/>
      <c r="C182" s="20"/>
      <c r="D182" s="4"/>
      <c r="E182" s="21">
        <f t="shared" si="14"/>
        <v>8534.257900112636</v>
      </c>
      <c r="F182" s="9">
        <f t="shared" si="15"/>
        <v>70090.86580905499</v>
      </c>
      <c r="G182" s="3"/>
      <c r="H182" s="22">
        <f t="shared" si="16"/>
        <v>458.64655497014456</v>
      </c>
      <c r="I182" s="4">
        <f t="shared" si="17"/>
        <v>593121.8142629623</v>
      </c>
      <c r="J182" s="4"/>
      <c r="K182" s="4"/>
      <c r="L182" s="34">
        <f t="shared" si="18"/>
        <v>8992.90445508278</v>
      </c>
    </row>
    <row r="183" spans="1:12" ht="14.25">
      <c r="A183" s="4">
        <v>169</v>
      </c>
      <c r="B183" s="20"/>
      <c r="C183" s="20"/>
      <c r="D183" s="4"/>
      <c r="E183" s="21">
        <f t="shared" si="14"/>
        <v>8584.041071196627</v>
      </c>
      <c r="F183" s="9">
        <f t="shared" si="15"/>
        <v>61506.82473785836</v>
      </c>
      <c r="G183" s="3"/>
      <c r="H183" s="22">
        <f t="shared" si="16"/>
        <v>408.86338388615417</v>
      </c>
      <c r="I183" s="4">
        <f t="shared" si="17"/>
        <v>593530.6776468485</v>
      </c>
      <c r="J183" s="4"/>
      <c r="K183" s="4"/>
      <c r="L183" s="34">
        <f t="shared" si="18"/>
        <v>8992.90445508278</v>
      </c>
    </row>
    <row r="184" spans="1:12" ht="14.25">
      <c r="A184" s="4">
        <v>170</v>
      </c>
      <c r="B184" s="20"/>
      <c r="C184" s="20"/>
      <c r="D184" s="4"/>
      <c r="E184" s="21">
        <f t="shared" si="14"/>
        <v>8634.11464411194</v>
      </c>
      <c r="F184" s="9">
        <f t="shared" si="15"/>
        <v>52872.71009374642</v>
      </c>
      <c r="G184" s="3"/>
      <c r="H184" s="22">
        <f t="shared" si="16"/>
        <v>358.7898109708405</v>
      </c>
      <c r="I184" s="4">
        <f t="shared" si="17"/>
        <v>593889.4674578194</v>
      </c>
      <c r="J184" s="4"/>
      <c r="K184" s="4"/>
      <c r="L184" s="34">
        <f t="shared" si="18"/>
        <v>8992.90445508278</v>
      </c>
    </row>
    <row r="185" spans="1:12" ht="14.25">
      <c r="A185" s="4">
        <v>171</v>
      </c>
      <c r="B185" s="20"/>
      <c r="C185" s="20"/>
      <c r="D185" s="4"/>
      <c r="E185" s="21">
        <f t="shared" si="14"/>
        <v>8684.48031286926</v>
      </c>
      <c r="F185" s="9">
        <f t="shared" si="15"/>
        <v>44188.22978087716</v>
      </c>
      <c r="G185" s="3"/>
      <c r="H185" s="22">
        <f t="shared" si="16"/>
        <v>308.42414221352084</v>
      </c>
      <c r="I185" s="4">
        <f t="shared" si="17"/>
        <v>594197.8916000329</v>
      </c>
      <c r="J185" s="4"/>
      <c r="K185" s="4"/>
      <c r="L185" s="34">
        <f t="shared" si="18"/>
        <v>8992.90445508278</v>
      </c>
    </row>
    <row r="186" spans="1:12" ht="14.25">
      <c r="A186" s="4">
        <v>172</v>
      </c>
      <c r="B186" s="20"/>
      <c r="C186" s="20"/>
      <c r="D186" s="4"/>
      <c r="E186" s="21">
        <f t="shared" si="14"/>
        <v>8735.139781360996</v>
      </c>
      <c r="F186" s="9">
        <f t="shared" si="15"/>
        <v>35453.08999951617</v>
      </c>
      <c r="G186" s="3"/>
      <c r="H186" s="22">
        <f t="shared" si="16"/>
        <v>257.7646737217835</v>
      </c>
      <c r="I186" s="4">
        <f t="shared" si="17"/>
        <v>594455.6562737547</v>
      </c>
      <c r="J186" s="4"/>
      <c r="K186" s="4"/>
      <c r="L186" s="34">
        <f t="shared" si="18"/>
        <v>8992.90445508278</v>
      </c>
    </row>
    <row r="187" spans="1:12" ht="14.25">
      <c r="A187" s="4">
        <v>173</v>
      </c>
      <c r="B187" s="20"/>
      <c r="C187" s="20"/>
      <c r="D187" s="4"/>
      <c r="E187" s="21">
        <f t="shared" si="14"/>
        <v>8786.094763418936</v>
      </c>
      <c r="F187" s="9">
        <f t="shared" si="15"/>
        <v>26666.99523609723</v>
      </c>
      <c r="G187" s="3"/>
      <c r="H187" s="22">
        <f t="shared" si="16"/>
        <v>206.80969166384432</v>
      </c>
      <c r="I187" s="4">
        <f t="shared" si="17"/>
        <v>594662.4659654185</v>
      </c>
      <c r="J187" s="4"/>
      <c r="K187" s="4"/>
      <c r="L187" s="34">
        <f t="shared" si="18"/>
        <v>8992.90445508278</v>
      </c>
    </row>
    <row r="188" spans="1:12" ht="14.25">
      <c r="A188" s="4">
        <v>174</v>
      </c>
      <c r="B188" s="20"/>
      <c r="C188" s="20"/>
      <c r="D188" s="4"/>
      <c r="E188" s="21">
        <f t="shared" si="14"/>
        <v>8837.346982872214</v>
      </c>
      <c r="F188" s="9">
        <f t="shared" si="15"/>
        <v>17829.648253225016</v>
      </c>
      <c r="G188" s="3"/>
      <c r="H188" s="22">
        <f t="shared" si="16"/>
        <v>155.5574722105672</v>
      </c>
      <c r="I188" s="4">
        <f t="shared" si="17"/>
        <v>594818.0234376291</v>
      </c>
      <c r="J188" s="4"/>
      <c r="K188" s="4"/>
      <c r="L188" s="34">
        <f t="shared" si="18"/>
        <v>8992.90445508278</v>
      </c>
    </row>
    <row r="189" spans="1:12" ht="14.25">
      <c r="A189" s="4">
        <v>175</v>
      </c>
      <c r="B189" s="20"/>
      <c r="C189" s="20"/>
      <c r="D189" s="4"/>
      <c r="E189" s="21">
        <f t="shared" si="14"/>
        <v>8888.898173605634</v>
      </c>
      <c r="F189" s="9">
        <f t="shared" si="15"/>
        <v>8940.750079619382</v>
      </c>
      <c r="G189" s="3"/>
      <c r="H189" s="22">
        <f t="shared" si="16"/>
        <v>104.00628147714593</v>
      </c>
      <c r="I189" s="4">
        <f t="shared" si="17"/>
        <v>594922.0297191063</v>
      </c>
      <c r="J189" s="4"/>
      <c r="K189" s="4"/>
      <c r="L189" s="34">
        <f t="shared" si="18"/>
        <v>8992.90445508278</v>
      </c>
    </row>
    <row r="190" spans="1:12" ht="14.25">
      <c r="A190" s="4">
        <v>176</v>
      </c>
      <c r="B190" s="20"/>
      <c r="C190" s="20"/>
      <c r="D190" s="4"/>
      <c r="E190" s="21">
        <f t="shared" si="14"/>
        <v>8940.750079618334</v>
      </c>
      <c r="F190" s="9">
        <f t="shared" si="15"/>
        <v>1.0477378964424133E-09</v>
      </c>
      <c r="G190" s="3"/>
      <c r="H190" s="22">
        <f t="shared" si="16"/>
        <v>52.154375464446396</v>
      </c>
      <c r="I190" s="4">
        <f t="shared" si="17"/>
        <v>594974.1840945707</v>
      </c>
      <c r="J190" s="4"/>
      <c r="K190" s="4"/>
      <c r="L190" s="34">
        <f t="shared" si="18"/>
        <v>8992.90445508278</v>
      </c>
    </row>
    <row r="191" ht="12">
      <c r="B191" s="2"/>
    </row>
    <row r="192" ht="12">
      <c r="B192" s="2"/>
    </row>
    <row r="193" ht="12">
      <c r="B193" s="2"/>
    </row>
    <row r="194" ht="12">
      <c r="B194" s="2"/>
    </row>
    <row r="195" ht="12">
      <c r="B195" s="2"/>
    </row>
    <row r="196" ht="12">
      <c r="B196" s="2"/>
    </row>
    <row r="197" ht="12">
      <c r="B197" s="2"/>
    </row>
    <row r="198" ht="12">
      <c r="B198" s="2"/>
    </row>
    <row r="199" ht="12">
      <c r="B199" s="2"/>
    </row>
    <row r="200" ht="12">
      <c r="B200" s="2"/>
    </row>
  </sheetData>
  <sheetProtection/>
  <mergeCells count="6">
    <mergeCell ref="A6:K6"/>
    <mergeCell ref="C8:F8"/>
    <mergeCell ref="A11:B11"/>
    <mergeCell ref="C11:F11"/>
    <mergeCell ref="C12:F12"/>
    <mergeCell ref="H12:I12"/>
  </mergeCells>
  <conditionalFormatting sqref="F4:G5">
    <cfRule type="cellIs" priority="15" dxfId="0" operator="between" stopIfTrue="1">
      <formula>1</formula>
      <formula>$H$4</formula>
    </cfRule>
  </conditionalFormatting>
  <conditionalFormatting sqref="H4:I4">
    <cfRule type="cellIs" priority="14" dxfId="0" operator="between" stopIfTrue="1">
      <formula>1</formula>
      <formula>$J$4</formula>
    </cfRule>
  </conditionalFormatting>
  <conditionalFormatting sqref="F12:F13 F7:F10 G7:G15">
    <cfRule type="cellIs" priority="13" dxfId="0" operator="between" stopIfTrue="1">
      <formula>1</formula>
      <formula>$H$3</formula>
    </cfRule>
  </conditionalFormatting>
  <conditionalFormatting sqref="I7:I13 H12:H13">
    <cfRule type="cellIs" priority="12" dxfId="0" operator="between" stopIfTrue="1">
      <formula>1</formula>
      <formula>$J$3</formula>
    </cfRule>
  </conditionalFormatting>
  <conditionalFormatting sqref="H7:H10 I7:I15 J13:J15 J7:J11 H12:H190">
    <cfRule type="cellIs" priority="11" dxfId="0" operator="between" stopIfTrue="1">
      <formula>1</formula>
      <formula>$K$3</formula>
    </cfRule>
  </conditionalFormatting>
  <conditionalFormatting sqref="F4:F5">
    <cfRule type="cellIs" priority="10" dxfId="0" operator="between" stopIfTrue="1">
      <formula>1</formula>
      <formula>$G$4</formula>
    </cfRule>
  </conditionalFormatting>
  <conditionalFormatting sqref="F7 F12:F18">
    <cfRule type="cellIs" priority="9" dxfId="0" operator="between" stopIfTrue="1">
      <formula>1</formula>
      <formula>$G$3</formula>
    </cfRule>
  </conditionalFormatting>
  <conditionalFormatting sqref="H4:J5">
    <cfRule type="cellIs" priority="8" dxfId="0" operator="between" stopIfTrue="1">
      <formula>1</formula>
      <formula>$K$4</formula>
    </cfRule>
  </conditionalFormatting>
  <conditionalFormatting sqref="G7:H7">
    <cfRule type="cellIs" priority="7" dxfId="0" operator="between" stopIfTrue="1">
      <formula>1</formula>
      <formula>$I$7</formula>
    </cfRule>
  </conditionalFormatting>
  <conditionalFormatting sqref="G4:H5">
    <cfRule type="cellIs" priority="6" dxfId="0" operator="between" stopIfTrue="1">
      <formula>1</formula>
      <formula>$I$4</formula>
    </cfRule>
  </conditionalFormatting>
  <conditionalFormatting sqref="G12:G15 G7 H7:H190">
    <cfRule type="cellIs" priority="5" dxfId="0" operator="between" stopIfTrue="1">
      <formula>1</formula>
      <formula>$I$3</formula>
    </cfRule>
  </conditionalFormatting>
  <conditionalFormatting sqref="C8:C10 E7:F7">
    <cfRule type="cellIs" priority="4" dxfId="0" operator="between" stopIfTrue="1">
      <formula>1</formula>
      <formula>main!#REF!</formula>
    </cfRule>
  </conditionalFormatting>
  <conditionalFormatting sqref="F7:G7">
    <cfRule type="cellIs" priority="3" dxfId="0" operator="between" stopIfTrue="1">
      <formula>1</formula>
      <formula>$H$7</formula>
    </cfRule>
  </conditionalFormatting>
  <conditionalFormatting sqref="E4:E5">
    <cfRule type="cellIs" priority="2" dxfId="0" operator="between" stopIfTrue="1">
      <formula>1</formula>
      <formula>$F$4</formula>
    </cfRule>
  </conditionalFormatting>
  <conditionalFormatting sqref="E12:E13 E7:E10">
    <cfRule type="cellIs" priority="1" dxfId="0" operator="between" stopIfTrue="1">
      <formula>1</formula>
      <formula>$F$3</formula>
    </cfRule>
  </conditionalFormatting>
  <printOptions/>
  <pageMargins left="0.48" right="0.23" top="0.5" bottom="0.48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2020-12-24T11:33:24Z</dcterms:modified>
  <cp:category/>
  <cp:version/>
  <cp:contentType/>
  <cp:contentStatus/>
</cp:coreProperties>
</file>